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S_NEWS\"/>
    </mc:Choice>
  </mc:AlternateContent>
  <bookViews>
    <workbookView xWindow="14385" yWindow="45" windowWidth="14430" windowHeight="12480" tabRatio="884"/>
  </bookViews>
  <sheets>
    <sheet name="About" sheetId="15" r:id="rId1"/>
    <sheet name="Inputs - 2016 population" sheetId="8" r:id="rId2"/>
    <sheet name="Inputs - other parameters" sheetId="20" r:id="rId3"/>
    <sheet name="Input - low migration" sheetId="19" r:id="rId4"/>
    <sheet name="Input - high migration" sheetId="18" r:id="rId5"/>
    <sheet name="Results - summary no migration" sheetId="1" r:id="rId6"/>
    <sheet name="Results - full no migration" sheetId="2" r:id="rId7"/>
    <sheet name="Current Migration Pattern-Low" sheetId="12" state="hidden" r:id="rId8"/>
    <sheet name="Current Migration Pattern-High" sheetId="9" state="hidden" r:id="rId9"/>
    <sheet name="Results - summary low mig." sheetId="16" r:id="rId10"/>
    <sheet name="Results - full low mig." sheetId="17" r:id="rId11"/>
    <sheet name="Results - summary high mig." sheetId="13" r:id="rId12"/>
    <sheet name="Results - full high mig." sheetId="14" r:id="rId13"/>
  </sheets>
  <externalReferences>
    <externalReference r:id="rId14"/>
  </externalReferences>
  <definedNames>
    <definedName name="AllDistrictFemale" comment="Used for population pyramid chart.  Values are made negative so that they appear on the left hand side of a stacked bar chart.">-'[1]Age &amp; Gender'!$C$4:$C$23</definedName>
    <definedName name="AllDistrictFemale_Saint" comment="Used for population pyramid chart.  Values are made negative so that they appear on the left hand side of a stacked bar chart.">-'[1]Age &amp; Gender (Saint Only)'!$C$4:$C$23</definedName>
    <definedName name="AllDistrictMale" comment="Used for population pyramid chart.">'[1]Age &amp; Gender'!$B$4:$B$23</definedName>
    <definedName name="AllDistrictMale_Saint" comment="Used for population pyramid chart.">'[1]Age &amp; Gender (Saint Only)'!$B$4:$B$23</definedName>
  </definedNames>
  <calcPr calcId="152511"/>
</workbook>
</file>

<file path=xl/calcChain.xml><?xml version="1.0" encoding="utf-8"?>
<calcChain xmlns="http://schemas.openxmlformats.org/spreadsheetml/2006/main">
  <c r="C6" i="20" l="1"/>
  <c r="D6" i="20" s="1"/>
  <c r="E6" i="20" s="1"/>
  <c r="F6" i="20" s="1"/>
  <c r="G6" i="20" s="1"/>
  <c r="H6" i="20" s="1"/>
  <c r="I6" i="20" s="1"/>
  <c r="J6" i="20" s="1"/>
  <c r="K6" i="20" s="1"/>
  <c r="L6" i="20" s="1"/>
  <c r="C5" i="20"/>
  <c r="D5" i="20" s="1"/>
  <c r="E5" i="20" s="1"/>
  <c r="F5" i="20" s="1"/>
  <c r="G5" i="20" s="1"/>
  <c r="H5" i="20" s="1"/>
  <c r="I5" i="20" s="1"/>
  <c r="J5" i="20" s="1"/>
  <c r="K5" i="20" s="1"/>
  <c r="L5" i="20" s="1"/>
  <c r="C29" i="16" l="1"/>
  <c r="D29" i="16"/>
  <c r="E29" i="16"/>
  <c r="F29" i="16"/>
  <c r="G29" i="16"/>
  <c r="H29" i="16"/>
  <c r="I29" i="16"/>
  <c r="J29" i="16"/>
  <c r="K29" i="16"/>
  <c r="L29" i="16"/>
  <c r="L84" i="17" l="1"/>
  <c r="K84" i="17"/>
  <c r="J84" i="17"/>
  <c r="I84" i="17"/>
  <c r="H84" i="17"/>
  <c r="G84" i="17"/>
  <c r="F84" i="17"/>
  <c r="E84" i="17"/>
  <c r="D84" i="17"/>
  <c r="C84" i="17"/>
  <c r="B84" i="17"/>
  <c r="L43" i="16"/>
  <c r="K43" i="16"/>
  <c r="J43" i="16"/>
  <c r="I43" i="16"/>
  <c r="H43" i="16"/>
  <c r="G43" i="16"/>
  <c r="F43" i="16"/>
  <c r="E43" i="16"/>
  <c r="D43" i="16"/>
  <c r="C43" i="16"/>
  <c r="B43" i="16"/>
  <c r="C41" i="1" l="1"/>
  <c r="D41" i="1"/>
  <c r="E41" i="1"/>
  <c r="F41" i="1"/>
  <c r="G41" i="1"/>
  <c r="H41" i="1"/>
  <c r="I41" i="1"/>
  <c r="J41" i="1"/>
  <c r="K41" i="1"/>
  <c r="L41" i="1"/>
  <c r="B41" i="1"/>
  <c r="D27" i="1"/>
  <c r="E27" i="1"/>
  <c r="F27" i="1"/>
  <c r="G27" i="1"/>
  <c r="H27" i="1"/>
  <c r="I27" i="1"/>
  <c r="J27" i="1"/>
  <c r="K27" i="1"/>
  <c r="L27" i="1"/>
  <c r="C27" i="1"/>
  <c r="C43" i="13"/>
  <c r="D43" i="13"/>
  <c r="E43" i="13"/>
  <c r="F43" i="13"/>
  <c r="G43" i="13"/>
  <c r="H43" i="13"/>
  <c r="I43" i="13"/>
  <c r="J43" i="13"/>
  <c r="K43" i="13"/>
  <c r="L43" i="13"/>
  <c r="B43" i="13"/>
  <c r="D29" i="13"/>
  <c r="E29" i="13"/>
  <c r="F29" i="13"/>
  <c r="G29" i="13"/>
  <c r="H29" i="13"/>
  <c r="I29" i="13"/>
  <c r="J29" i="13"/>
  <c r="K29" i="13"/>
  <c r="L29" i="13"/>
  <c r="C29" i="13"/>
  <c r="D4" i="8" l="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3" i="8"/>
  <c r="L84" i="2" l="1"/>
  <c r="L84" i="14"/>
  <c r="K84" i="14"/>
  <c r="J84" i="14"/>
  <c r="I84" i="14"/>
  <c r="H84" i="14"/>
  <c r="G84" i="14"/>
  <c r="F84" i="14"/>
  <c r="E84" i="14"/>
  <c r="D84" i="14"/>
  <c r="C84" i="14"/>
  <c r="B84" i="14"/>
  <c r="C96" i="12"/>
  <c r="L96" i="12"/>
  <c r="C31" i="9"/>
  <c r="D31" i="9"/>
  <c r="E31" i="9"/>
  <c r="F31" i="9"/>
  <c r="G31" i="9"/>
  <c r="H31" i="9"/>
  <c r="I31" i="9"/>
  <c r="J31" i="9"/>
  <c r="K31" i="9"/>
  <c r="L31" i="9"/>
  <c r="K96" i="12"/>
  <c r="J96" i="12"/>
  <c r="I96" i="12"/>
  <c r="H96" i="12"/>
  <c r="G96" i="12"/>
  <c r="F96" i="12"/>
  <c r="E96" i="12"/>
  <c r="D96" i="12"/>
  <c r="B96" i="12"/>
  <c r="L82" i="12"/>
  <c r="K82" i="12"/>
  <c r="J82" i="12"/>
  <c r="I82" i="12"/>
  <c r="H82" i="12"/>
  <c r="G82" i="12"/>
  <c r="F82" i="12"/>
  <c r="E82" i="12"/>
  <c r="D82" i="12"/>
  <c r="C82" i="12"/>
  <c r="L45" i="12"/>
  <c r="K45" i="12"/>
  <c r="J45" i="12"/>
  <c r="I45" i="12"/>
  <c r="H45" i="12"/>
  <c r="G45" i="12"/>
  <c r="F45" i="12"/>
  <c r="E45" i="12"/>
  <c r="D45" i="12"/>
  <c r="C45" i="12"/>
  <c r="B45" i="12"/>
  <c r="L31" i="12"/>
  <c r="K31" i="12"/>
  <c r="J31" i="12"/>
  <c r="I31" i="12"/>
  <c r="H31" i="12"/>
  <c r="G31" i="12"/>
  <c r="F31" i="12"/>
  <c r="E31" i="12"/>
  <c r="D31" i="12"/>
  <c r="C31" i="12"/>
  <c r="L45" i="9"/>
  <c r="K45" i="9"/>
  <c r="J45" i="9"/>
  <c r="I45" i="9"/>
  <c r="H45" i="9"/>
  <c r="G45" i="9"/>
  <c r="F45" i="9"/>
  <c r="E45" i="9"/>
  <c r="D45" i="9"/>
  <c r="C45" i="9"/>
  <c r="B45" i="9"/>
  <c r="L96" i="9"/>
  <c r="K96" i="9"/>
  <c r="J96" i="9"/>
  <c r="I96" i="9"/>
  <c r="H96" i="9"/>
  <c r="G96" i="9"/>
  <c r="F96" i="9"/>
  <c r="E96" i="9"/>
  <c r="D96" i="9"/>
  <c r="C96" i="9"/>
  <c r="B96" i="9"/>
  <c r="L82" i="9"/>
  <c r="K82" i="9"/>
  <c r="J82" i="9"/>
  <c r="I82" i="9"/>
  <c r="H82" i="9"/>
  <c r="G82" i="9"/>
  <c r="F82" i="9"/>
  <c r="E82" i="9"/>
  <c r="D82" i="9"/>
  <c r="C82" i="9"/>
  <c r="C84" i="2"/>
  <c r="D84" i="2"/>
  <c r="E84" i="2"/>
  <c r="F84" i="2"/>
  <c r="G84" i="2"/>
  <c r="H84" i="2"/>
  <c r="I84" i="2"/>
  <c r="J84" i="2"/>
  <c r="K84" i="2"/>
  <c r="B84" i="2"/>
</calcChain>
</file>

<file path=xl/comments1.xml><?xml version="1.0" encoding="utf-8"?>
<comments xmlns="http://schemas.openxmlformats.org/spreadsheetml/2006/main">
  <authors>
    <author>Statistics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TFR - Total Fertility Rate</t>
        </r>
        <r>
          <rPr>
            <sz val="9"/>
            <color indexed="81"/>
            <rFont val="Tahoma"/>
            <family val="2"/>
          </rPr>
          <t xml:space="preserve">
The average number of children born to a woman who lives through all her child-bearing years.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GRR - Gross Reproduction Rate</t>
        </r>
        <r>
          <rPr>
            <sz val="9"/>
            <color indexed="81"/>
            <rFont val="Tahoma"/>
            <family val="2"/>
          </rPr>
          <t xml:space="preserve">
The average number of daughters that would be born to a woman who lives through all her child-bearing years.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NRR - Net Reproduction Rate</t>
        </r>
        <r>
          <rPr>
            <sz val="9"/>
            <color indexed="81"/>
            <rFont val="Tahoma"/>
            <family val="2"/>
          </rPr>
          <t xml:space="preserve">
The average number of daughters that would be born to a woman, based on expected mortality rates.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Child-woman ratio
</t>
        </r>
        <r>
          <rPr>
            <sz val="9"/>
            <color indexed="81"/>
            <rFont val="Tahoma"/>
            <family val="2"/>
          </rPr>
          <t>Ratio of number of children under the age of 5 to the number of women in the population.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expected age of death among men, as calculated at birth.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expected age of death among women, as calculated at birth.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overall expected age of death, as calculated at birth.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IMR - Infant Mortality Rate
</t>
        </r>
        <r>
          <rPr>
            <sz val="9"/>
            <color indexed="81"/>
            <rFont val="Tahoma"/>
            <family val="2"/>
          </rPr>
          <t xml:space="preserve">
The number of deaths of infants under 1 year old per 1,000 live births.  </t>
        </r>
        <r>
          <rPr>
            <i/>
            <sz val="9"/>
            <color indexed="81"/>
            <rFont val="Tahoma"/>
            <family val="2"/>
          </rPr>
          <t>(Note: this figure is calculated based on standard life tables, and may not reflect local variations on St Helena.)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 xml:space="preserve">U5MR - Under 5 Mortality Rate
</t>
        </r>
        <r>
          <rPr>
            <sz val="9"/>
            <color indexed="81"/>
            <rFont val="Tahoma"/>
            <family val="2"/>
          </rPr>
          <t xml:space="preserve">The number of deaths of children under 5 years old per 1,000 live births.  </t>
        </r>
        <r>
          <rPr>
            <i/>
            <sz val="9"/>
            <color indexed="81"/>
            <rFont val="Tahoma"/>
            <family val="2"/>
          </rPr>
          <t>(Note: this figure is calculated based on standard life tables, and may not reflect local variations on St Helena.)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The average probability that a person aged 45 lives 15 more years.  Multiply by 100 for a percentage figure.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 xml:space="preserve">CBR - Crude Birth Rate
</t>
        </r>
        <r>
          <rPr>
            <sz val="9"/>
            <color indexed="81"/>
            <rFont val="Tahoma"/>
            <family val="2"/>
          </rPr>
          <t>The number of live births per 1,000 people in a given year.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CDR - Crude Death Rate</t>
        </r>
        <r>
          <rPr>
            <sz val="9"/>
            <color indexed="81"/>
            <rFont val="Tahoma"/>
            <family val="2"/>
          </rPr>
          <t xml:space="preserve">
The number of deaths per 1,000 people in a given year.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RNI - Rate of Natural Increase
</t>
        </r>
        <r>
          <rPr>
            <sz val="9"/>
            <color indexed="81"/>
            <rFont val="Tahoma"/>
            <family val="2"/>
          </rPr>
          <t>The percentage increase in population in a given year due to births and deaths.  Negative numbers represent decreases.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 xml:space="preserve">Sex Ratio
</t>
        </r>
        <r>
          <rPr>
            <sz val="9"/>
            <color indexed="81"/>
            <rFont val="Tahoma"/>
            <family val="2"/>
          </rPr>
          <t>The number of males per 100 females in the population.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 xml:space="preserve">Dependency Ratio
</t>
        </r>
        <r>
          <rPr>
            <sz val="9"/>
            <color indexed="81"/>
            <rFont val="Tahoma"/>
            <family val="2"/>
          </rPr>
          <t>Ratio of those outside the labour force (under 15 or over 65) to those in the labour force (aged 15-64).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 xml:space="preserve">Age Dependency Ratio
</t>
        </r>
        <r>
          <rPr>
            <sz val="9"/>
            <color indexed="81"/>
            <rFont val="Tahoma"/>
            <family val="2"/>
          </rPr>
          <t>Ratio of those over 65 to those in the labour force (aged 15-64).</t>
        </r>
      </text>
    </comment>
  </commentList>
</comments>
</file>

<file path=xl/comments2.xml><?xml version="1.0" encoding="utf-8"?>
<comments xmlns="http://schemas.openxmlformats.org/spreadsheetml/2006/main">
  <authors>
    <author>Statistics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TFR - Total Fertility Rate</t>
        </r>
        <r>
          <rPr>
            <sz val="9"/>
            <color indexed="81"/>
            <rFont val="Tahoma"/>
            <family val="2"/>
          </rPr>
          <t xml:space="preserve">
The average number of children born to a woman who lives through all her child-bearing years.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GRR - Gross Reproduction Rate</t>
        </r>
        <r>
          <rPr>
            <sz val="9"/>
            <color indexed="81"/>
            <rFont val="Tahoma"/>
            <family val="2"/>
          </rPr>
          <t xml:space="preserve">
The average number of daughters that would be born to a woman who lives through all her child-bearing years.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NRR - Net Reproduction Rate</t>
        </r>
        <r>
          <rPr>
            <sz val="9"/>
            <color indexed="81"/>
            <rFont val="Tahoma"/>
            <family val="2"/>
          </rPr>
          <t xml:space="preserve">
The average number of daughters that would be born to a woman, based on expected mortality rates.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Child-woman ratio
</t>
        </r>
        <r>
          <rPr>
            <sz val="9"/>
            <color indexed="81"/>
            <rFont val="Tahoma"/>
            <family val="2"/>
          </rPr>
          <t>Ratio of number of children under the age of 5 to the number of women in the population.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expected age of death among men, as calculated at birth.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expected age of death among women, as calculated at birth.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overall expected age of death, as calculated at birth.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IMR - Infant Mortality Rate
</t>
        </r>
        <r>
          <rPr>
            <sz val="9"/>
            <color indexed="81"/>
            <rFont val="Tahoma"/>
            <family val="2"/>
          </rPr>
          <t xml:space="preserve">
The number of deaths of infants under 1 year old per 1,000 live births.  </t>
        </r>
        <r>
          <rPr>
            <i/>
            <sz val="9"/>
            <color indexed="81"/>
            <rFont val="Tahoma"/>
            <family val="2"/>
          </rPr>
          <t>(Note: this figure is calculated based on standard life tables, and may not reflect local variations on St Helena.)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 xml:space="preserve">U5MR - Under 5 Mortality Rate
</t>
        </r>
        <r>
          <rPr>
            <sz val="9"/>
            <color indexed="81"/>
            <rFont val="Tahoma"/>
            <family val="2"/>
          </rPr>
          <t xml:space="preserve">The number of deaths of children under 5 years old per 1,000 live births.  </t>
        </r>
        <r>
          <rPr>
            <i/>
            <sz val="9"/>
            <color indexed="81"/>
            <rFont val="Tahoma"/>
            <family val="2"/>
          </rPr>
          <t>(Note: this figure is calculated based on standard life tables, and may not reflect local variations on St Helena.)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The average probability that a person aged 45 lives 15 more years.  Multiply by 100 for a percentage figure.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 xml:space="preserve">CBR - Crude Birth Rate
</t>
        </r>
        <r>
          <rPr>
            <sz val="9"/>
            <color indexed="81"/>
            <rFont val="Tahoma"/>
            <family val="2"/>
          </rPr>
          <t>The number of live births per 1,000 people in a given year.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CDR - Crude Death Rate</t>
        </r>
        <r>
          <rPr>
            <sz val="9"/>
            <color indexed="81"/>
            <rFont val="Tahoma"/>
            <family val="2"/>
          </rPr>
          <t xml:space="preserve">
The number of deaths per 1,000 people in a given year.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RNI - Rate of Natural Increase
</t>
        </r>
        <r>
          <rPr>
            <sz val="9"/>
            <color indexed="81"/>
            <rFont val="Tahoma"/>
            <family val="2"/>
          </rPr>
          <t>The percentage increase in population in a given year due to births and deaths.  Negative numbers represent decreases.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 xml:space="preserve">GR - Growth Rate
</t>
        </r>
        <r>
          <rPr>
            <sz val="9"/>
            <color indexed="81"/>
            <rFont val="Tahoma"/>
            <family val="2"/>
          </rPr>
          <t>The percentage increase in population in a given year due to births, deaths and migration.  Negative numbers represent decreases.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Doubling Time</t>
        </r>
        <r>
          <rPr>
            <sz val="9"/>
            <color indexed="81"/>
            <rFont val="Tahoma"/>
            <family val="2"/>
          </rPr>
          <t xml:space="preserve">
The number of years it would take for the population to double, at current growth rates.  Where the population is shrinking, this is listed as zero.
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 xml:space="preserve">Sex Ratio
</t>
        </r>
        <r>
          <rPr>
            <sz val="9"/>
            <color indexed="81"/>
            <rFont val="Tahoma"/>
            <family val="2"/>
          </rPr>
          <t>The number of males per 100 females in the population.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 xml:space="preserve">Dependency Ratio
</t>
        </r>
        <r>
          <rPr>
            <sz val="9"/>
            <color indexed="81"/>
            <rFont val="Tahoma"/>
            <family val="2"/>
          </rPr>
          <t>Ratio of those outside the labour force (under 15 or over 65) to those in the labour force (aged 15-64).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 xml:space="preserve">Age Dependency Ratio
</t>
        </r>
        <r>
          <rPr>
            <sz val="9"/>
            <color indexed="81"/>
            <rFont val="Tahoma"/>
            <family val="2"/>
          </rPr>
          <t>Ratio of those over 65 to those in the labour force (aged 15-64).</t>
        </r>
      </text>
    </comment>
  </commentList>
</comments>
</file>

<file path=xl/comments3.xml><?xml version="1.0" encoding="utf-8"?>
<comments xmlns="http://schemas.openxmlformats.org/spreadsheetml/2006/main">
  <authors>
    <author>Statistics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TFR - Total Fertility Rate</t>
        </r>
        <r>
          <rPr>
            <sz val="9"/>
            <color indexed="81"/>
            <rFont val="Tahoma"/>
            <family val="2"/>
          </rPr>
          <t xml:space="preserve">
The average number of children born to a woman who lives through all her child-bearing years.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GRR - Gross Reproduction Rate</t>
        </r>
        <r>
          <rPr>
            <sz val="9"/>
            <color indexed="81"/>
            <rFont val="Tahoma"/>
            <family val="2"/>
          </rPr>
          <t xml:space="preserve">
The average number of daughters that would be born to a woman who lives through all her child-bearing years.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NRR - Net Reproduction Rate</t>
        </r>
        <r>
          <rPr>
            <sz val="9"/>
            <color indexed="81"/>
            <rFont val="Tahoma"/>
            <family val="2"/>
          </rPr>
          <t xml:space="preserve">
The average number of daughters that would be born to a woman, based on expected mortality rates.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Child-woman ratio
</t>
        </r>
        <r>
          <rPr>
            <sz val="9"/>
            <color indexed="81"/>
            <rFont val="Tahoma"/>
            <family val="2"/>
          </rPr>
          <t>Ratio of number of children under the age of 5 to the number of women in the population.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expected age of death among men, as calculated at birth.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expected age of death among women, as calculated at birth.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 xml:space="preserve">LE - Life Expectancy
</t>
        </r>
        <r>
          <rPr>
            <sz val="9"/>
            <color indexed="81"/>
            <rFont val="Tahoma"/>
            <family val="2"/>
          </rPr>
          <t>The overall expected age of death, as calculated at birth.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IMR - Infant Mortality Rate
</t>
        </r>
        <r>
          <rPr>
            <sz val="9"/>
            <color indexed="81"/>
            <rFont val="Tahoma"/>
            <family val="2"/>
          </rPr>
          <t xml:space="preserve">
The number of deaths of infants under 1 year old per 1,000 live births.  </t>
        </r>
        <r>
          <rPr>
            <i/>
            <sz val="9"/>
            <color indexed="81"/>
            <rFont val="Tahoma"/>
            <family val="2"/>
          </rPr>
          <t>(Note: this figure is calculated based on standard life tables, and may not reflect local variations on St Helena.)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 xml:space="preserve">U5MR - Under 5 Mortality Rate
</t>
        </r>
        <r>
          <rPr>
            <sz val="9"/>
            <color indexed="81"/>
            <rFont val="Tahoma"/>
            <family val="2"/>
          </rPr>
          <t xml:space="preserve">The number of deaths of children under 5 years old per 1,000 live births.  </t>
        </r>
        <r>
          <rPr>
            <i/>
            <sz val="9"/>
            <color indexed="81"/>
            <rFont val="Tahoma"/>
            <family val="2"/>
          </rPr>
          <t>(Note: this figure is calculated based on standard life tables, and may not reflect local variations on St Helena.)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The average probability that a person aged 45 lives 15 more years.  Multiply by 100 for a percentage figure.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 xml:space="preserve">CBR - Crude Birth Rate
</t>
        </r>
        <r>
          <rPr>
            <sz val="9"/>
            <color indexed="81"/>
            <rFont val="Tahoma"/>
            <family val="2"/>
          </rPr>
          <t>The number of live births per 1,000 people in a given year.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CDR - Crude Death Rate</t>
        </r>
        <r>
          <rPr>
            <sz val="9"/>
            <color indexed="81"/>
            <rFont val="Tahoma"/>
            <family val="2"/>
          </rPr>
          <t xml:space="preserve">
The number of deaths per 1,000 people in a given year.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RNI - Rate of Natural Increase
</t>
        </r>
        <r>
          <rPr>
            <sz val="9"/>
            <color indexed="81"/>
            <rFont val="Tahoma"/>
            <family val="2"/>
          </rPr>
          <t>The percentage increase in population in a given year due to births and deaths.  Negative numbers represent decreases.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 xml:space="preserve">GR - Growth Rate
</t>
        </r>
        <r>
          <rPr>
            <sz val="9"/>
            <color indexed="81"/>
            <rFont val="Tahoma"/>
            <family val="2"/>
          </rPr>
          <t>The percentage increase in population in a given year due to births, deaths and migration.  Negative numbers represent decreases.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Doubling Time</t>
        </r>
        <r>
          <rPr>
            <sz val="9"/>
            <color indexed="81"/>
            <rFont val="Tahoma"/>
            <family val="2"/>
          </rPr>
          <t xml:space="preserve">
The number of years it would take for the population to double, at current growth rates.  Where the population is shrinking, this is listed as zero.
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 xml:space="preserve">Sex Ratio
</t>
        </r>
        <r>
          <rPr>
            <sz val="9"/>
            <color indexed="81"/>
            <rFont val="Tahoma"/>
            <family val="2"/>
          </rPr>
          <t>The number of males per 100 females in the population.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 xml:space="preserve">Dependency Ratio
</t>
        </r>
        <r>
          <rPr>
            <sz val="9"/>
            <color indexed="81"/>
            <rFont val="Tahoma"/>
            <family val="2"/>
          </rPr>
          <t>Ratio of those outside the labour force (under 15 or over 65) to those in the labour force (aged 15-64).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 xml:space="preserve">Age Dependency Ratio
</t>
        </r>
        <r>
          <rPr>
            <sz val="9"/>
            <color indexed="81"/>
            <rFont val="Tahoma"/>
            <family val="2"/>
          </rPr>
          <t>Ratio of those over 65 to those in the labour force (aged 15-64).</t>
        </r>
      </text>
    </comment>
  </commentList>
</comments>
</file>

<file path=xl/sharedStrings.xml><?xml version="1.0" encoding="utf-8"?>
<sst xmlns="http://schemas.openxmlformats.org/spreadsheetml/2006/main" count="425" uniqueCount="128">
  <si>
    <t>2016 Census Projection (Saint)</t>
  </si>
  <si>
    <t>Fertility</t>
  </si>
  <si>
    <t xml:space="preserve">    Input TFR</t>
  </si>
  <si>
    <t xml:space="preserve">    Calculated TFR</t>
  </si>
  <si>
    <t xml:space="preserve">    GRR</t>
  </si>
  <si>
    <t xml:space="preserve">    NRR</t>
  </si>
  <si>
    <t xml:space="preserve">    Mean age of childbearing</t>
  </si>
  <si>
    <t xml:space="preserve">    Child-woman ratio</t>
  </si>
  <si>
    <t>Mortality</t>
  </si>
  <si>
    <t xml:space="preserve">    Male LE</t>
  </si>
  <si>
    <t xml:space="preserve">    Female LE</t>
  </si>
  <si>
    <t xml:space="preserve">    Total LE</t>
  </si>
  <si>
    <t xml:space="preserve">    IMR</t>
  </si>
  <si>
    <t xml:space="preserve">    U5MR</t>
  </si>
  <si>
    <t xml:space="preserve">    Total 45q15</t>
  </si>
  <si>
    <t>Migration</t>
  </si>
  <si>
    <t xml:space="preserve">    Male</t>
  </si>
  <si>
    <t xml:space="preserve">    Female</t>
  </si>
  <si>
    <t xml:space="preserve">    Total</t>
  </si>
  <si>
    <t>Vital Rates</t>
  </si>
  <si>
    <t xml:space="preserve">    CBR per 1000</t>
  </si>
  <si>
    <t xml:space="preserve">    CDR per 1000</t>
  </si>
  <si>
    <t xml:space="preserve">    RNI percent</t>
  </si>
  <si>
    <t xml:space="preserve">    GR percent</t>
  </si>
  <si>
    <t xml:space="preserve">    Doubling time</t>
  </si>
  <si>
    <t>Annual births and deaths</t>
  </si>
  <si>
    <t xml:space="preserve">    Births</t>
  </si>
  <si>
    <t xml:space="preserve">    Deaths</t>
  </si>
  <si>
    <t>Population</t>
  </si>
  <si>
    <t xml:space="preserve">    Percent 0-4</t>
  </si>
  <si>
    <t xml:space="preserve">    Percent 5-14</t>
  </si>
  <si>
    <t xml:space="preserve">    Percent 15-24</t>
  </si>
  <si>
    <t xml:space="preserve">    Percent 15-49</t>
  </si>
  <si>
    <t xml:space="preserve">    Percent 15-64</t>
  </si>
  <si>
    <t xml:space="preserve">    Percent 65 and over</t>
  </si>
  <si>
    <t xml:space="preserve">    Percent females 15-49</t>
  </si>
  <si>
    <t xml:space="preserve">    Sex ratio</t>
  </si>
  <si>
    <t xml:space="preserve">    Dependency ratio</t>
  </si>
  <si>
    <t xml:space="preserve">    Median age</t>
  </si>
  <si>
    <t xml:space="preserve">    Age Dependency Ratio</t>
  </si>
  <si>
    <t xml:space="preserve">    Natural Increase</t>
  </si>
  <si>
    <t>St Helenian Population Only</t>
  </si>
  <si>
    <t>Total Resident Population</t>
  </si>
  <si>
    <t>2016 Census Projection</t>
  </si>
  <si>
    <t>80+</t>
  </si>
  <si>
    <t>Total</t>
  </si>
  <si>
    <t>Age</t>
  </si>
  <si>
    <t>Male</t>
  </si>
  <si>
    <t>Female</t>
  </si>
  <si>
    <t>Total Fertility Rate</t>
  </si>
  <si>
    <t>Sex Ratio at Birth</t>
  </si>
  <si>
    <t>Life Expectancy (Male)</t>
  </si>
  <si>
    <t>Life Expectancy (Female)</t>
  </si>
  <si>
    <t>Net Migration (Male)</t>
  </si>
  <si>
    <t>Net Migration (Female)</t>
  </si>
  <si>
    <t xml:space="preserve"> 0-4</t>
  </si>
  <si>
    <t xml:space="preserve"> 5-9</t>
  </si>
  <si>
    <t xml:space="preserve"> 10-14 </t>
  </si>
  <si>
    <t xml:space="preserve"> 15-19 </t>
  </si>
  <si>
    <t xml:space="preserve"> 20-24 </t>
  </si>
  <si>
    <t xml:space="preserve"> 25-29 </t>
  </si>
  <si>
    <t xml:space="preserve"> 30-34 </t>
  </si>
  <si>
    <t xml:space="preserve"> 35-39 </t>
  </si>
  <si>
    <t xml:space="preserve"> 40-44 </t>
  </si>
  <si>
    <t xml:space="preserve"> 45-49 </t>
  </si>
  <si>
    <t xml:space="preserve"> 50-54 </t>
  </si>
  <si>
    <t xml:space="preserve"> 55-59 </t>
  </si>
  <si>
    <t xml:space="preserve"> 60-64 </t>
  </si>
  <si>
    <t xml:space="preserve"> 65-69 </t>
  </si>
  <si>
    <t xml:space="preserve"> 70-74 </t>
  </si>
  <si>
    <t xml:space="preserve"> 75-79 </t>
  </si>
  <si>
    <t xml:space="preserve"> 80+ </t>
  </si>
  <si>
    <t>No Migration Model</t>
  </si>
  <si>
    <t xml:space="preserve">St Helena 2016 Population and Housing Census </t>
  </si>
  <si>
    <t>Age and sex distribution (2016 Census)</t>
  </si>
  <si>
    <t>Input Gross Reproduction Rate</t>
  </si>
  <si>
    <t>Mean age of childbearing</t>
  </si>
  <si>
    <t>Child-woman ratio</t>
  </si>
  <si>
    <t>Input Male Life Expectancy</t>
  </si>
  <si>
    <t>Input Net Reproduction Rate</t>
  </si>
  <si>
    <t>Female Life Expectancy</t>
  </si>
  <si>
    <t>Total Life Expectancy</t>
  </si>
  <si>
    <t>Infant Mortality Rate</t>
  </si>
  <si>
    <t>Under 5 Mortality Rate</t>
  </si>
  <si>
    <t>Total 45q15</t>
  </si>
  <si>
    <t>Crude Birth Rate per 1000</t>
  </si>
  <si>
    <t>Crude Death Rate per 1000</t>
  </si>
  <si>
    <t>Rate of Natural Increase (decrease)</t>
  </si>
  <si>
    <t>Births</t>
  </si>
  <si>
    <t>Deaths</t>
  </si>
  <si>
    <t>Natural Increase (decrease)</t>
  </si>
  <si>
    <t>Percent 0-4</t>
  </si>
  <si>
    <t>Percent 5-14</t>
  </si>
  <si>
    <t>Percent 15-24</t>
  </si>
  <si>
    <t>Percent 15-49</t>
  </si>
  <si>
    <t>Percent 15-64</t>
  </si>
  <si>
    <t>Percent 65 and over</t>
  </si>
  <si>
    <t>Percent females 15-49</t>
  </si>
  <si>
    <t>Sex ratio</t>
  </si>
  <si>
    <t>Dependency ratio</t>
  </si>
  <si>
    <t>Age Dependency Ratio</t>
  </si>
  <si>
    <t>Median age</t>
  </si>
  <si>
    <t>Total Resident Population, no migration model</t>
  </si>
  <si>
    <t>Other input parameters</t>
  </si>
  <si>
    <t xml:space="preserve">Migration age distribution: Male </t>
  </si>
  <si>
    <t xml:space="preserve">Migration age distribution: Female </t>
  </si>
  <si>
    <t>Migration age distribution: Male</t>
  </si>
  <si>
    <t>Migration age distribution: Female</t>
  </si>
  <si>
    <t>High migration model</t>
  </si>
  <si>
    <t>Growth Rate percent</t>
  </si>
  <si>
    <t>Doubling time</t>
  </si>
  <si>
    <t>Total Resident Population, high migration model</t>
  </si>
  <si>
    <t>Low migration model</t>
  </si>
  <si>
    <t>Total Resident Population low migration model</t>
  </si>
  <si>
    <t xml:space="preserve">This workbook contains tables and data that were used to create population projections for St Helena, using the 2016 Census results. It includes both input data and results. </t>
  </si>
  <si>
    <t>Please contact the statistics office with any queries, or visit our website. St Helena Government Statistics Office, telephone (+290) 22318, statistics@sainthelena.gov.sh. Http://www.sainthelena.gov.sh/statistics. St Helena Statistics Office, The Castle, Jamestown, St Helena, STHL 1ZZ, South Atlantic Ocean.</t>
  </si>
  <si>
    <t>Workbooks:</t>
  </si>
  <si>
    <t>Inputs - 2016 population single year age and sex distribution</t>
  </si>
  <si>
    <t>Inputs - other demographic parameters</t>
  </si>
  <si>
    <t xml:space="preserve">Inputs - low migration model </t>
  </si>
  <si>
    <t>Input - high migration model</t>
  </si>
  <si>
    <t>Results - summary table assuming no migration</t>
  </si>
  <si>
    <t>Results - full single year age and sex distribution assuming no migration</t>
  </si>
  <si>
    <t>Results - summary table assuming low immigration</t>
  </si>
  <si>
    <t>Results - full single year age and sex distribution assuming low immigration</t>
  </si>
  <si>
    <t>Results - summary table assuming higher immigration</t>
  </si>
  <si>
    <t>Results - full single year age and sex distribution assuming higher immigration</t>
  </si>
  <si>
    <t>Population projections -  data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</si>
</sst>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2" fontId="0" fillId="0" borderId="0" xfId="0" applyNumberFormat="1" applyFont="1" applyFill="1"/>
    <xf numFmtId="165" fontId="0" fillId="0" borderId="0" xfId="47" applyNumberFormat="1" applyFont="1" applyFill="1"/>
    <xf numFmtId="165" fontId="1" fillId="0" borderId="0" xfId="47" applyNumberFormat="1" applyFont="1" applyFill="1"/>
    <xf numFmtId="0" fontId="25" fillId="0" borderId="0" xfId="48" applyAlignment="1">
      <alignment wrapText="1"/>
    </xf>
    <xf numFmtId="0" fontId="1" fillId="0" borderId="0" xfId="0" applyFont="1" applyAlignment="1">
      <alignment wrapText="1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7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8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2 2" xfId="45"/>
    <cellStyle name="Normal 3" xfId="43"/>
    <cellStyle name="Note" xfId="16" builtinId="10" customBuiltin="1"/>
    <cellStyle name="Output" xfId="11" builtinId="21" customBuiltin="1"/>
    <cellStyle name="Percent 2" xfId="46"/>
    <cellStyle name="Percent 3" xfId="4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Census/Census%20Database/Reports/Census%202016-%20Summary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opulation"/>
      <sheetName val="Historic Population"/>
      <sheetName val="Age Dependency"/>
      <sheetName val="Demographics"/>
      <sheetName val="Age &amp; Gender"/>
      <sheetName val="Age &amp; Gender (Saint Only)"/>
      <sheetName val="Economic Activity"/>
      <sheetName val="Health"/>
      <sheetName val="Housing Tenure"/>
      <sheetName val="Kitchen &amp; Bathroom"/>
      <sheetName val="Water &amp; Sewerage"/>
      <sheetName val="Power"/>
      <sheetName val="Household Assets"/>
      <sheetName val="Unoccupied Dwellings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107</v>
          </cell>
          <cell r="C4">
            <v>104</v>
          </cell>
        </row>
        <row r="5">
          <cell r="B5">
            <v>116</v>
          </cell>
          <cell r="C5">
            <v>93</v>
          </cell>
        </row>
        <row r="6">
          <cell r="B6">
            <v>98</v>
          </cell>
          <cell r="C6">
            <v>92</v>
          </cell>
        </row>
        <row r="7">
          <cell r="B7">
            <v>122</v>
          </cell>
          <cell r="C7">
            <v>112</v>
          </cell>
        </row>
        <row r="8">
          <cell r="B8">
            <v>120</v>
          </cell>
          <cell r="C8">
            <v>78</v>
          </cell>
        </row>
        <row r="9">
          <cell r="B9">
            <v>113</v>
          </cell>
          <cell r="C9">
            <v>107</v>
          </cell>
        </row>
        <row r="10">
          <cell r="B10">
            <v>133</v>
          </cell>
          <cell r="C10">
            <v>146</v>
          </cell>
        </row>
        <row r="11">
          <cell r="B11">
            <v>111</v>
          </cell>
          <cell r="C11">
            <v>118</v>
          </cell>
        </row>
        <row r="12">
          <cell r="B12">
            <v>159</v>
          </cell>
          <cell r="C12">
            <v>148</v>
          </cell>
        </row>
        <row r="13">
          <cell r="B13">
            <v>200</v>
          </cell>
          <cell r="C13">
            <v>181</v>
          </cell>
        </row>
        <row r="14">
          <cell r="B14">
            <v>167</v>
          </cell>
          <cell r="C14">
            <v>174</v>
          </cell>
        </row>
        <row r="15">
          <cell r="B15">
            <v>178</v>
          </cell>
          <cell r="C15">
            <v>177</v>
          </cell>
        </row>
        <row r="16">
          <cell r="B16">
            <v>173</v>
          </cell>
          <cell r="C16">
            <v>134</v>
          </cell>
        </row>
        <row r="17">
          <cell r="B17">
            <v>176</v>
          </cell>
          <cell r="C17">
            <v>159</v>
          </cell>
        </row>
        <row r="18">
          <cell r="B18">
            <v>157</v>
          </cell>
          <cell r="C18">
            <v>109</v>
          </cell>
        </row>
        <row r="19">
          <cell r="B19">
            <v>72</v>
          </cell>
          <cell r="C19">
            <v>75</v>
          </cell>
        </row>
        <row r="20">
          <cell r="B20">
            <v>50</v>
          </cell>
          <cell r="C20">
            <v>43</v>
          </cell>
        </row>
        <row r="21">
          <cell r="B21">
            <v>9</v>
          </cell>
          <cell r="C21">
            <v>24</v>
          </cell>
        </row>
        <row r="22">
          <cell r="B22">
            <v>3</v>
          </cell>
          <cell r="C22">
            <v>9</v>
          </cell>
        </row>
        <row r="23">
          <cell r="B23">
            <v>0</v>
          </cell>
          <cell r="C23">
            <v>2</v>
          </cell>
        </row>
      </sheetData>
      <sheetData sheetId="6">
        <row r="4">
          <cell r="B4">
            <v>103</v>
          </cell>
          <cell r="C4">
            <v>99</v>
          </cell>
        </row>
        <row r="5">
          <cell r="B5">
            <v>103</v>
          </cell>
          <cell r="C5">
            <v>85</v>
          </cell>
        </row>
        <row r="6">
          <cell r="B6">
            <v>86</v>
          </cell>
          <cell r="C6">
            <v>81</v>
          </cell>
        </row>
        <row r="7">
          <cell r="B7">
            <v>119</v>
          </cell>
          <cell r="C7">
            <v>104</v>
          </cell>
        </row>
        <row r="8">
          <cell r="B8">
            <v>114</v>
          </cell>
          <cell r="C8">
            <v>75</v>
          </cell>
        </row>
        <row r="9">
          <cell r="B9">
            <v>96</v>
          </cell>
          <cell r="C9">
            <v>99</v>
          </cell>
        </row>
        <row r="10">
          <cell r="B10">
            <v>109</v>
          </cell>
          <cell r="C10">
            <v>126</v>
          </cell>
        </row>
        <row r="11">
          <cell r="B11">
            <v>91</v>
          </cell>
          <cell r="C11">
            <v>111</v>
          </cell>
        </row>
        <row r="12">
          <cell r="B12">
            <v>139</v>
          </cell>
          <cell r="C12">
            <v>131</v>
          </cell>
        </row>
        <row r="13">
          <cell r="B13">
            <v>180</v>
          </cell>
          <cell r="C13">
            <v>169</v>
          </cell>
        </row>
        <row r="14">
          <cell r="B14">
            <v>150</v>
          </cell>
          <cell r="C14">
            <v>166</v>
          </cell>
        </row>
        <row r="15">
          <cell r="B15">
            <v>166</v>
          </cell>
          <cell r="C15">
            <v>163</v>
          </cell>
        </row>
        <row r="16">
          <cell r="B16">
            <v>166</v>
          </cell>
          <cell r="C16">
            <v>130</v>
          </cell>
        </row>
        <row r="17">
          <cell r="B17">
            <v>173</v>
          </cell>
          <cell r="C17">
            <v>157</v>
          </cell>
        </row>
        <row r="18">
          <cell r="B18">
            <v>152</v>
          </cell>
          <cell r="C18">
            <v>107</v>
          </cell>
        </row>
        <row r="19">
          <cell r="B19">
            <v>72</v>
          </cell>
          <cell r="C19">
            <v>75</v>
          </cell>
        </row>
        <row r="20">
          <cell r="B20">
            <v>50</v>
          </cell>
          <cell r="C20">
            <v>43</v>
          </cell>
        </row>
        <row r="21">
          <cell r="B21">
            <v>9</v>
          </cell>
          <cell r="C21">
            <v>24</v>
          </cell>
        </row>
        <row r="22">
          <cell r="B22">
            <v>3</v>
          </cell>
          <cell r="C22">
            <v>9</v>
          </cell>
        </row>
        <row r="23">
          <cell r="B23">
            <v>0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19"/>
  <sheetViews>
    <sheetView tabSelected="1" workbookViewId="0"/>
  </sheetViews>
  <sheetFormatPr defaultRowHeight="15" x14ac:dyDescent="0.25"/>
  <cols>
    <col min="1" max="1" width="80.5703125" style="11" bestFit="1" customWidth="1"/>
    <col min="2" max="2" width="9.140625" customWidth="1"/>
  </cols>
  <sheetData>
    <row r="1" spans="1:1" x14ac:dyDescent="0.25">
      <c r="A1" s="12" t="s">
        <v>73</v>
      </c>
    </row>
    <row r="2" spans="1:1" s="9" customFormat="1" x14ac:dyDescent="0.25">
      <c r="A2" s="12"/>
    </row>
    <row r="3" spans="1:1" x14ac:dyDescent="0.25">
      <c r="A3" s="22" t="s">
        <v>127</v>
      </c>
    </row>
    <row r="4" spans="1:1" s="9" customFormat="1" x14ac:dyDescent="0.25">
      <c r="A4" s="22"/>
    </row>
    <row r="5" spans="1:1" ht="30" x14ac:dyDescent="0.25">
      <c r="A5" s="11" t="s">
        <v>114</v>
      </c>
    </row>
    <row r="6" spans="1:1" s="9" customFormat="1" x14ac:dyDescent="0.25">
      <c r="A6" s="11"/>
    </row>
    <row r="7" spans="1:1" ht="60" x14ac:dyDescent="0.25">
      <c r="A7" s="11" t="s">
        <v>115</v>
      </c>
    </row>
    <row r="8" spans="1:1" s="9" customFormat="1" x14ac:dyDescent="0.25">
      <c r="A8" s="11"/>
    </row>
    <row r="9" spans="1:1" x14ac:dyDescent="0.25">
      <c r="A9" s="22" t="s">
        <v>116</v>
      </c>
    </row>
    <row r="10" spans="1:1" x14ac:dyDescent="0.25">
      <c r="A10" s="21" t="s">
        <v>117</v>
      </c>
    </row>
    <row r="11" spans="1:1" x14ac:dyDescent="0.25">
      <c r="A11" s="21" t="s">
        <v>118</v>
      </c>
    </row>
    <row r="12" spans="1:1" s="9" customFormat="1" x14ac:dyDescent="0.25">
      <c r="A12" s="21" t="s">
        <v>119</v>
      </c>
    </row>
    <row r="13" spans="1:1" x14ac:dyDescent="0.25">
      <c r="A13" s="21" t="s">
        <v>120</v>
      </c>
    </row>
    <row r="14" spans="1:1" x14ac:dyDescent="0.25">
      <c r="A14" s="21" t="s">
        <v>121</v>
      </c>
    </row>
    <row r="15" spans="1:1" x14ac:dyDescent="0.25">
      <c r="A15" s="21" t="s">
        <v>122</v>
      </c>
    </row>
    <row r="16" spans="1:1" x14ac:dyDescent="0.25">
      <c r="A16" s="21" t="s">
        <v>123</v>
      </c>
    </row>
    <row r="17" spans="1:1" x14ac:dyDescent="0.25">
      <c r="A17" s="21" t="s">
        <v>124</v>
      </c>
    </row>
    <row r="18" spans="1:1" x14ac:dyDescent="0.25">
      <c r="A18" s="21" t="s">
        <v>125</v>
      </c>
    </row>
    <row r="19" spans="1:1" x14ac:dyDescent="0.25">
      <c r="A19" s="21" t="s">
        <v>126</v>
      </c>
    </row>
  </sheetData>
  <hyperlinks>
    <hyperlink ref="A10" location="'Inputs - 2016 population'!A1" display="Inputs - 2016 population"/>
    <hyperlink ref="A11" location="'Inputs - other parameters'!A1" display="Inputs - other parameters"/>
    <hyperlink ref="A12" location="'Input - low migration'!A1" display="Input - low migration"/>
    <hyperlink ref="A13" location="'Input - high migration'!A1" display="Input - high migration"/>
    <hyperlink ref="A14" location="'Results - summary no migration'!A1" display="Results - summary no migration"/>
    <hyperlink ref="A15" location="'Results - full no migration'!A1" display="Results - full no migration"/>
    <hyperlink ref="A16" location="'Results - summary low mig.'!A1" display="Results - summary low migration"/>
    <hyperlink ref="A17" location="'Results - full low mig.'!A1" display="Results - full low mig."/>
    <hyperlink ref="A18" location="'Results - summary high mig.'!A1" display="Results - summary high migration"/>
    <hyperlink ref="A19" location="'Results - full high mig.'!A1" display="Results - full high mig.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44"/>
  <sheetViews>
    <sheetView workbookViewId="0"/>
  </sheetViews>
  <sheetFormatPr defaultRowHeight="15" x14ac:dyDescent="0.25"/>
  <cols>
    <col min="1" max="1" width="36.5703125" style="9" customWidth="1"/>
    <col min="5" max="10" width="9.5703125" bestFit="1" customWidth="1"/>
    <col min="13" max="13" width="10.42578125" customWidth="1"/>
  </cols>
  <sheetData>
    <row r="1" spans="1:12" x14ac:dyDescent="0.25">
      <c r="A1" s="5" t="s">
        <v>112</v>
      </c>
    </row>
    <row r="2" spans="1:12" x14ac:dyDescent="0.25">
      <c r="A2" s="9" t="s">
        <v>43</v>
      </c>
      <c r="B2">
        <v>2016</v>
      </c>
      <c r="C2">
        <v>2017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  <c r="J2">
        <v>2024</v>
      </c>
      <c r="K2">
        <v>2025</v>
      </c>
      <c r="L2">
        <v>2026</v>
      </c>
    </row>
    <row r="3" spans="1:12" x14ac:dyDescent="0.25">
      <c r="A3" s="5" t="s">
        <v>1</v>
      </c>
    </row>
    <row r="4" spans="1:12" x14ac:dyDescent="0.25">
      <c r="A4" s="16" t="s">
        <v>49</v>
      </c>
      <c r="C4">
        <v>1.9</v>
      </c>
      <c r="D4">
        <v>1.9</v>
      </c>
      <c r="E4">
        <v>1.9</v>
      </c>
      <c r="F4">
        <v>1.9</v>
      </c>
      <c r="G4">
        <v>1.9</v>
      </c>
      <c r="H4">
        <v>1.9</v>
      </c>
      <c r="I4">
        <v>1.9</v>
      </c>
      <c r="J4">
        <v>1.9</v>
      </c>
      <c r="K4">
        <v>1.9</v>
      </c>
      <c r="L4">
        <v>1.9</v>
      </c>
    </row>
    <row r="5" spans="1:12" x14ac:dyDescent="0.25">
      <c r="A5" s="16" t="s">
        <v>75</v>
      </c>
      <c r="C5">
        <v>0.93</v>
      </c>
      <c r="D5">
        <v>0.93</v>
      </c>
      <c r="E5">
        <v>0.93</v>
      </c>
      <c r="F5">
        <v>0.93</v>
      </c>
      <c r="G5">
        <v>0.93</v>
      </c>
      <c r="H5">
        <v>0.93</v>
      </c>
      <c r="I5">
        <v>0.93</v>
      </c>
      <c r="J5">
        <v>0.93</v>
      </c>
      <c r="K5">
        <v>0.93</v>
      </c>
      <c r="L5">
        <v>0.93</v>
      </c>
    </row>
    <row r="6" spans="1:12" x14ac:dyDescent="0.25">
      <c r="A6" s="16" t="s">
        <v>79</v>
      </c>
      <c r="C6">
        <v>0.9</v>
      </c>
      <c r="D6">
        <v>0.9</v>
      </c>
      <c r="E6">
        <v>0.9</v>
      </c>
      <c r="F6">
        <v>0.9</v>
      </c>
      <c r="G6">
        <v>0.9</v>
      </c>
      <c r="H6">
        <v>0.9</v>
      </c>
      <c r="I6">
        <v>0.9</v>
      </c>
      <c r="J6">
        <v>0.9</v>
      </c>
      <c r="K6">
        <v>0.9</v>
      </c>
      <c r="L6">
        <v>0.9</v>
      </c>
    </row>
    <row r="7" spans="1:12" x14ac:dyDescent="0.25">
      <c r="A7" s="16" t="s">
        <v>76</v>
      </c>
      <c r="C7">
        <v>27.2</v>
      </c>
      <c r="D7">
        <v>27.2</v>
      </c>
      <c r="E7">
        <v>27.2</v>
      </c>
      <c r="F7">
        <v>27.2</v>
      </c>
      <c r="G7">
        <v>27.2</v>
      </c>
      <c r="H7">
        <v>27.2</v>
      </c>
      <c r="I7">
        <v>27.2</v>
      </c>
      <c r="J7">
        <v>27.2</v>
      </c>
      <c r="K7">
        <v>27.2</v>
      </c>
      <c r="L7">
        <v>27.2</v>
      </c>
    </row>
    <row r="8" spans="1:12" x14ac:dyDescent="0.25">
      <c r="A8" s="16" t="s">
        <v>77</v>
      </c>
      <c r="C8">
        <v>0.26</v>
      </c>
      <c r="D8">
        <v>0.27</v>
      </c>
      <c r="E8">
        <v>0.27</v>
      </c>
      <c r="F8">
        <v>0.26</v>
      </c>
      <c r="G8">
        <v>0.25</v>
      </c>
      <c r="H8">
        <v>0.25</v>
      </c>
      <c r="I8">
        <v>0.25</v>
      </c>
      <c r="J8">
        <v>0.24</v>
      </c>
      <c r="K8">
        <v>0.24</v>
      </c>
      <c r="L8">
        <v>0.24</v>
      </c>
    </row>
    <row r="9" spans="1:12" x14ac:dyDescent="0.25">
      <c r="A9" s="5" t="s">
        <v>8</v>
      </c>
    </row>
    <row r="10" spans="1:12" x14ac:dyDescent="0.25">
      <c r="A10" s="16" t="s">
        <v>78</v>
      </c>
      <c r="C10">
        <v>73</v>
      </c>
      <c r="D10">
        <v>73.099999999999994</v>
      </c>
      <c r="E10">
        <v>73.2</v>
      </c>
      <c r="F10">
        <v>73.3</v>
      </c>
      <c r="G10">
        <v>73.400000000000006</v>
      </c>
      <c r="H10">
        <v>73.5</v>
      </c>
      <c r="I10">
        <v>73.599999999999994</v>
      </c>
      <c r="J10">
        <v>73.7</v>
      </c>
      <c r="K10">
        <v>73.8</v>
      </c>
      <c r="L10">
        <v>73.900000000000006</v>
      </c>
    </row>
    <row r="11" spans="1:12" x14ac:dyDescent="0.25">
      <c r="A11" s="16" t="s">
        <v>80</v>
      </c>
      <c r="C11">
        <v>79</v>
      </c>
      <c r="D11">
        <v>79.099999999999994</v>
      </c>
      <c r="E11">
        <v>79.2</v>
      </c>
      <c r="F11">
        <v>79.3</v>
      </c>
      <c r="G11">
        <v>79.400000000000006</v>
      </c>
      <c r="H11">
        <v>79.599999999999994</v>
      </c>
      <c r="I11">
        <v>79.7</v>
      </c>
      <c r="J11">
        <v>79.8</v>
      </c>
      <c r="K11">
        <v>79.900000000000006</v>
      </c>
      <c r="L11">
        <v>80</v>
      </c>
    </row>
    <row r="12" spans="1:12" x14ac:dyDescent="0.25">
      <c r="A12" s="16" t="s">
        <v>81</v>
      </c>
      <c r="C12">
        <v>75.900000000000006</v>
      </c>
      <c r="D12">
        <v>76</v>
      </c>
      <c r="E12">
        <v>76.099999999999994</v>
      </c>
      <c r="F12">
        <v>76.2</v>
      </c>
      <c r="G12">
        <v>76.400000000000006</v>
      </c>
      <c r="H12">
        <v>76.5</v>
      </c>
      <c r="I12">
        <v>76.599999999999994</v>
      </c>
      <c r="J12">
        <v>76.7</v>
      </c>
      <c r="K12">
        <v>76.8</v>
      </c>
      <c r="L12">
        <v>76.900000000000006</v>
      </c>
    </row>
    <row r="13" spans="1:12" x14ac:dyDescent="0.25">
      <c r="A13" s="16" t="s">
        <v>82</v>
      </c>
      <c r="C13">
        <v>22.9</v>
      </c>
      <c r="D13">
        <v>22.7</v>
      </c>
      <c r="E13">
        <v>22.5</v>
      </c>
      <c r="F13">
        <v>22.2</v>
      </c>
      <c r="G13">
        <v>22</v>
      </c>
      <c r="H13">
        <v>21.8</v>
      </c>
      <c r="I13">
        <v>21.5</v>
      </c>
      <c r="J13">
        <v>21.3</v>
      </c>
      <c r="K13">
        <v>21.1</v>
      </c>
      <c r="L13">
        <v>20.8</v>
      </c>
    </row>
    <row r="14" spans="1:12" x14ac:dyDescent="0.25">
      <c r="A14" s="16" t="s">
        <v>83</v>
      </c>
      <c r="C14">
        <v>28.2</v>
      </c>
      <c r="D14">
        <v>27.9</v>
      </c>
      <c r="E14">
        <v>27.6</v>
      </c>
      <c r="F14">
        <v>27.3</v>
      </c>
      <c r="G14">
        <v>27</v>
      </c>
      <c r="H14">
        <v>26.7</v>
      </c>
      <c r="I14">
        <v>26.4</v>
      </c>
      <c r="J14">
        <v>26.1</v>
      </c>
      <c r="K14">
        <v>25.8</v>
      </c>
      <c r="L14">
        <v>25.5</v>
      </c>
    </row>
    <row r="15" spans="1:12" x14ac:dyDescent="0.25">
      <c r="A15" s="16" t="s">
        <v>84</v>
      </c>
      <c r="C15">
        <v>3.7999999999999999E-2</v>
      </c>
      <c r="D15">
        <v>3.7199999999999997E-2</v>
      </c>
      <c r="E15">
        <v>3.6600000000000001E-2</v>
      </c>
      <c r="F15">
        <v>3.61E-2</v>
      </c>
      <c r="G15">
        <v>3.5799999999999998E-2</v>
      </c>
      <c r="H15">
        <v>3.5400000000000001E-2</v>
      </c>
      <c r="I15">
        <v>3.49E-2</v>
      </c>
      <c r="J15">
        <v>3.4200000000000001E-2</v>
      </c>
      <c r="K15">
        <v>3.3700000000000001E-2</v>
      </c>
      <c r="L15">
        <v>3.3300000000000003E-2</v>
      </c>
    </row>
    <row r="16" spans="1:12" x14ac:dyDescent="0.25">
      <c r="A16" s="5" t="s">
        <v>15</v>
      </c>
    </row>
    <row r="17" spans="1:12" x14ac:dyDescent="0.25">
      <c r="A17" s="16" t="s">
        <v>47</v>
      </c>
      <c r="C17">
        <v>-97</v>
      </c>
      <c r="D17">
        <v>27</v>
      </c>
      <c r="E17">
        <v>27</v>
      </c>
      <c r="F17">
        <v>27</v>
      </c>
      <c r="G17">
        <v>27</v>
      </c>
      <c r="H17">
        <v>27</v>
      </c>
      <c r="I17">
        <v>27</v>
      </c>
      <c r="J17">
        <v>27</v>
      </c>
      <c r="K17">
        <v>27</v>
      </c>
      <c r="L17">
        <v>27</v>
      </c>
    </row>
    <row r="18" spans="1:12" x14ac:dyDescent="0.25">
      <c r="A18" s="16" t="s">
        <v>48</v>
      </c>
      <c r="C18">
        <v>10</v>
      </c>
      <c r="D18">
        <v>29</v>
      </c>
      <c r="E18">
        <v>29</v>
      </c>
      <c r="F18">
        <v>29</v>
      </c>
      <c r="G18">
        <v>29</v>
      </c>
      <c r="H18">
        <v>29</v>
      </c>
      <c r="I18">
        <v>29</v>
      </c>
      <c r="J18">
        <v>29</v>
      </c>
      <c r="K18">
        <v>29</v>
      </c>
      <c r="L18">
        <v>29</v>
      </c>
    </row>
    <row r="19" spans="1:12" x14ac:dyDescent="0.25">
      <c r="A19" s="16" t="s">
        <v>45</v>
      </c>
      <c r="C19">
        <v>-87</v>
      </c>
      <c r="D19">
        <v>56</v>
      </c>
      <c r="E19">
        <v>56</v>
      </c>
      <c r="F19">
        <v>56</v>
      </c>
      <c r="G19">
        <v>56</v>
      </c>
      <c r="H19">
        <v>56</v>
      </c>
      <c r="I19">
        <v>56</v>
      </c>
      <c r="J19">
        <v>56</v>
      </c>
      <c r="K19">
        <v>56</v>
      </c>
      <c r="L19">
        <v>56</v>
      </c>
    </row>
    <row r="20" spans="1:12" x14ac:dyDescent="0.25">
      <c r="A20" s="5" t="s">
        <v>19</v>
      </c>
    </row>
    <row r="21" spans="1:12" x14ac:dyDescent="0.25">
      <c r="A21" s="16" t="s">
        <v>85</v>
      </c>
      <c r="C21">
        <v>9.3000000000000007</v>
      </c>
      <c r="D21">
        <v>9.1999999999999993</v>
      </c>
      <c r="E21">
        <v>9.1</v>
      </c>
      <c r="F21">
        <v>9.1</v>
      </c>
      <c r="G21">
        <v>9.1</v>
      </c>
      <c r="H21">
        <v>9</v>
      </c>
      <c r="I21">
        <v>8.6999999999999993</v>
      </c>
      <c r="J21">
        <v>8.6999999999999993</v>
      </c>
      <c r="K21">
        <v>8.6999999999999993</v>
      </c>
      <c r="L21">
        <v>8.6</v>
      </c>
    </row>
    <row r="22" spans="1:12" x14ac:dyDescent="0.25">
      <c r="A22" s="16" t="s">
        <v>86</v>
      </c>
      <c r="C22">
        <v>12.8</v>
      </c>
      <c r="D22">
        <v>12.8</v>
      </c>
      <c r="E22">
        <v>13</v>
      </c>
      <c r="F22">
        <v>13.1</v>
      </c>
      <c r="G22">
        <v>13.1</v>
      </c>
      <c r="H22">
        <v>13.2</v>
      </c>
      <c r="I22">
        <v>13.4</v>
      </c>
      <c r="J22">
        <v>13.5</v>
      </c>
      <c r="K22">
        <v>13.9</v>
      </c>
      <c r="L22">
        <v>14</v>
      </c>
    </row>
    <row r="23" spans="1:12" x14ac:dyDescent="0.25">
      <c r="A23" s="16" t="s">
        <v>87</v>
      </c>
      <c r="C23">
        <v>-0.35</v>
      </c>
      <c r="D23">
        <v>-0.37</v>
      </c>
      <c r="E23">
        <v>-0.38</v>
      </c>
      <c r="F23">
        <v>-0.39</v>
      </c>
      <c r="G23">
        <v>-0.4</v>
      </c>
      <c r="H23">
        <v>-0.43</v>
      </c>
      <c r="I23">
        <v>-0.46</v>
      </c>
      <c r="J23">
        <v>-0.49</v>
      </c>
      <c r="K23">
        <v>-0.52</v>
      </c>
      <c r="L23">
        <v>-0.54</v>
      </c>
    </row>
    <row r="24" spans="1:12" x14ac:dyDescent="0.25">
      <c r="A24" s="9" t="s">
        <v>109</v>
      </c>
      <c r="C24">
        <v>-2.31</v>
      </c>
      <c r="D24">
        <v>0.89</v>
      </c>
      <c r="E24">
        <v>0.86</v>
      </c>
      <c r="F24">
        <v>0.84</v>
      </c>
      <c r="G24">
        <v>0.82</v>
      </c>
      <c r="H24">
        <v>0.78</v>
      </c>
      <c r="I24">
        <v>0.74</v>
      </c>
      <c r="J24">
        <v>0.71</v>
      </c>
      <c r="K24">
        <v>0.67</v>
      </c>
      <c r="L24">
        <v>0.64</v>
      </c>
    </row>
    <row r="25" spans="1:12" x14ac:dyDescent="0.25">
      <c r="A25" s="9" t="s">
        <v>110</v>
      </c>
      <c r="C25">
        <v>0</v>
      </c>
      <c r="D25">
        <v>78.599999999999994</v>
      </c>
      <c r="E25">
        <v>81</v>
      </c>
      <c r="F25">
        <v>83.2</v>
      </c>
      <c r="G25">
        <v>85</v>
      </c>
      <c r="H25">
        <v>88.7</v>
      </c>
      <c r="I25">
        <v>93.8</v>
      </c>
      <c r="J25">
        <v>98.4</v>
      </c>
      <c r="K25">
        <v>104</v>
      </c>
      <c r="L25">
        <v>109</v>
      </c>
    </row>
    <row r="26" spans="1:12" x14ac:dyDescent="0.25">
      <c r="A26" s="5" t="s">
        <v>25</v>
      </c>
    </row>
    <row r="27" spans="1:12" x14ac:dyDescent="0.25">
      <c r="A27" s="16" t="s">
        <v>88</v>
      </c>
      <c r="C27">
        <v>41</v>
      </c>
      <c r="D27">
        <v>41</v>
      </c>
      <c r="E27">
        <v>41</v>
      </c>
      <c r="F27">
        <v>41</v>
      </c>
      <c r="G27">
        <v>42</v>
      </c>
      <c r="H27">
        <v>41</v>
      </c>
      <c r="I27">
        <v>41</v>
      </c>
      <c r="J27">
        <v>41</v>
      </c>
      <c r="K27">
        <v>41</v>
      </c>
      <c r="L27">
        <v>41</v>
      </c>
    </row>
    <row r="28" spans="1:12" x14ac:dyDescent="0.25">
      <c r="A28" s="16" t="s">
        <v>89</v>
      </c>
      <c r="C28">
        <v>57</v>
      </c>
      <c r="D28">
        <v>57</v>
      </c>
      <c r="E28">
        <v>58</v>
      </c>
      <c r="F28">
        <v>59</v>
      </c>
      <c r="G28">
        <v>60</v>
      </c>
      <c r="H28">
        <v>61</v>
      </c>
      <c r="I28">
        <v>62</v>
      </c>
      <c r="J28">
        <v>63</v>
      </c>
      <c r="K28">
        <v>66</v>
      </c>
      <c r="L28">
        <v>67</v>
      </c>
    </row>
    <row r="29" spans="1:12" x14ac:dyDescent="0.25">
      <c r="A29" s="16" t="s">
        <v>90</v>
      </c>
      <c r="C29">
        <f>C27-C28</f>
        <v>-16</v>
      </c>
      <c r="D29">
        <f t="shared" ref="D29:L29" si="0">D27-D28</f>
        <v>-16</v>
      </c>
      <c r="E29">
        <f t="shared" si="0"/>
        <v>-17</v>
      </c>
      <c r="F29">
        <f t="shared" si="0"/>
        <v>-18</v>
      </c>
      <c r="G29">
        <f t="shared" si="0"/>
        <v>-18</v>
      </c>
      <c r="H29">
        <f t="shared" si="0"/>
        <v>-20</v>
      </c>
      <c r="I29">
        <f t="shared" si="0"/>
        <v>-21</v>
      </c>
      <c r="J29">
        <f t="shared" si="0"/>
        <v>-22</v>
      </c>
      <c r="K29">
        <f t="shared" si="0"/>
        <v>-25</v>
      </c>
      <c r="L29">
        <f t="shared" si="0"/>
        <v>-26</v>
      </c>
    </row>
    <row r="30" spans="1:12" x14ac:dyDescent="0.25">
      <c r="A30" s="5" t="s">
        <v>28</v>
      </c>
    </row>
    <row r="31" spans="1:12" x14ac:dyDescent="0.25">
      <c r="A31" s="16" t="s">
        <v>45</v>
      </c>
      <c r="B31">
        <v>4534</v>
      </c>
      <c r="C31">
        <v>4432</v>
      </c>
      <c r="D31">
        <v>4471</v>
      </c>
      <c r="E31">
        <v>4510</v>
      </c>
      <c r="F31">
        <v>4548</v>
      </c>
      <c r="G31">
        <v>4586</v>
      </c>
      <c r="H31">
        <v>4622</v>
      </c>
      <c r="I31">
        <v>4656</v>
      </c>
      <c r="J31">
        <v>4689</v>
      </c>
      <c r="K31">
        <v>4721</v>
      </c>
      <c r="L31">
        <v>4751</v>
      </c>
    </row>
    <row r="32" spans="1:12" x14ac:dyDescent="0.25">
      <c r="A32" s="16" t="s">
        <v>47</v>
      </c>
      <c r="B32">
        <v>2396</v>
      </c>
      <c r="C32">
        <v>2287</v>
      </c>
      <c r="D32">
        <v>2301</v>
      </c>
      <c r="E32">
        <v>2314</v>
      </c>
      <c r="F32">
        <v>2327</v>
      </c>
      <c r="G32">
        <v>2340</v>
      </c>
      <c r="H32">
        <v>2352</v>
      </c>
      <c r="I32">
        <v>2363</v>
      </c>
      <c r="J32">
        <v>2373</v>
      </c>
      <c r="K32">
        <v>2382</v>
      </c>
      <c r="L32">
        <v>2390</v>
      </c>
    </row>
    <row r="33" spans="1:12" x14ac:dyDescent="0.25">
      <c r="A33" s="16" t="s">
        <v>48</v>
      </c>
      <c r="B33">
        <v>2138</v>
      </c>
      <c r="C33">
        <v>2145</v>
      </c>
      <c r="D33">
        <v>2170</v>
      </c>
      <c r="E33">
        <v>2196</v>
      </c>
      <c r="F33">
        <v>2221</v>
      </c>
      <c r="G33">
        <v>2245</v>
      </c>
      <c r="H33">
        <v>2270</v>
      </c>
      <c r="I33">
        <v>2293</v>
      </c>
      <c r="J33">
        <v>2317</v>
      </c>
      <c r="K33">
        <v>2339</v>
      </c>
      <c r="L33">
        <v>2361</v>
      </c>
    </row>
    <row r="34" spans="1:12" x14ac:dyDescent="0.25">
      <c r="A34" s="16" t="s">
        <v>91</v>
      </c>
      <c r="B34">
        <v>4.7</v>
      </c>
      <c r="C34">
        <v>5.1100000000000003</v>
      </c>
      <c r="D34">
        <v>5.24</v>
      </c>
      <c r="E34">
        <v>5.27</v>
      </c>
      <c r="F34">
        <v>5.0599999999999996</v>
      </c>
      <c r="G34">
        <v>4.8099999999999996</v>
      </c>
      <c r="H34">
        <v>4.76</v>
      </c>
      <c r="I34">
        <v>4.72</v>
      </c>
      <c r="J34">
        <v>4.68</v>
      </c>
      <c r="K34">
        <v>4.6399999999999997</v>
      </c>
      <c r="L34">
        <v>4.5999999999999996</v>
      </c>
    </row>
    <row r="35" spans="1:12" x14ac:dyDescent="0.25">
      <c r="A35" s="16" t="s">
        <v>92</v>
      </c>
      <c r="B35">
        <v>8.82</v>
      </c>
      <c r="C35">
        <v>9.25</v>
      </c>
      <c r="D35">
        <v>9.23</v>
      </c>
      <c r="E35">
        <v>9.3000000000000007</v>
      </c>
      <c r="F35">
        <v>9.7100000000000009</v>
      </c>
      <c r="G35">
        <v>9.98</v>
      </c>
      <c r="H35">
        <v>10.09</v>
      </c>
      <c r="I35">
        <v>10.050000000000001</v>
      </c>
      <c r="J35">
        <v>10.130000000000001</v>
      </c>
      <c r="K35">
        <v>10.26</v>
      </c>
      <c r="L35">
        <v>10.37</v>
      </c>
    </row>
    <row r="36" spans="1:12" x14ac:dyDescent="0.25">
      <c r="A36" s="16" t="s">
        <v>93</v>
      </c>
      <c r="B36">
        <v>9.68</v>
      </c>
      <c r="C36">
        <v>9.61</v>
      </c>
      <c r="D36">
        <v>9.14</v>
      </c>
      <c r="E36">
        <v>9.18</v>
      </c>
      <c r="F36">
        <v>9.1199999999999992</v>
      </c>
      <c r="G36">
        <v>8.9499999999999993</v>
      </c>
      <c r="H36">
        <v>8.7899999999999991</v>
      </c>
      <c r="I36">
        <v>8.5500000000000007</v>
      </c>
      <c r="J36">
        <v>8.67</v>
      </c>
      <c r="K36">
        <v>8.4</v>
      </c>
      <c r="L36">
        <v>8.16</v>
      </c>
    </row>
    <row r="37" spans="1:12" x14ac:dyDescent="0.25">
      <c r="A37" s="16" t="s">
        <v>94</v>
      </c>
      <c r="B37">
        <v>42.96</v>
      </c>
      <c r="C37">
        <v>41.09</v>
      </c>
      <c r="D37">
        <v>40.369999999999997</v>
      </c>
      <c r="E37">
        <v>39.97</v>
      </c>
      <c r="F37">
        <v>39.380000000000003</v>
      </c>
      <c r="G37">
        <v>39.04</v>
      </c>
      <c r="H37">
        <v>38.56</v>
      </c>
      <c r="I37">
        <v>38.51</v>
      </c>
      <c r="J37">
        <v>38.44</v>
      </c>
      <c r="K37">
        <v>38.61</v>
      </c>
      <c r="L37">
        <v>38.39</v>
      </c>
    </row>
    <row r="38" spans="1:12" x14ac:dyDescent="0.25">
      <c r="A38" s="16" t="s">
        <v>95</v>
      </c>
      <c r="B38">
        <v>65.81</v>
      </c>
      <c r="C38">
        <v>64.430000000000007</v>
      </c>
      <c r="D38">
        <v>63.67</v>
      </c>
      <c r="E38">
        <v>63.45</v>
      </c>
      <c r="F38">
        <v>63.32</v>
      </c>
      <c r="G38">
        <v>62.96</v>
      </c>
      <c r="H38">
        <v>62.47</v>
      </c>
      <c r="I38">
        <v>62.66</v>
      </c>
      <c r="J38">
        <v>62.43</v>
      </c>
      <c r="K38">
        <v>62.05</v>
      </c>
      <c r="L38">
        <v>61.34</v>
      </c>
    </row>
    <row r="39" spans="1:12" x14ac:dyDescent="0.25">
      <c r="A39" s="16" t="s">
        <v>96</v>
      </c>
      <c r="B39">
        <v>20.67</v>
      </c>
      <c r="C39">
        <v>21.21</v>
      </c>
      <c r="D39">
        <v>21.86</v>
      </c>
      <c r="E39">
        <v>21.98</v>
      </c>
      <c r="F39">
        <v>21.91</v>
      </c>
      <c r="G39">
        <v>22.25</v>
      </c>
      <c r="H39">
        <v>22.68</v>
      </c>
      <c r="I39">
        <v>22.57</v>
      </c>
      <c r="J39">
        <v>22.77</v>
      </c>
      <c r="K39">
        <v>23.05</v>
      </c>
      <c r="L39">
        <v>23.69</v>
      </c>
    </row>
    <row r="40" spans="1:12" x14ac:dyDescent="0.25">
      <c r="A40" s="16" t="s">
        <v>97</v>
      </c>
      <c r="B40">
        <v>42</v>
      </c>
      <c r="C40">
        <v>41.36</v>
      </c>
      <c r="D40">
        <v>40.56</v>
      </c>
      <c r="E40">
        <v>40.590000000000003</v>
      </c>
      <c r="F40">
        <v>40.26</v>
      </c>
      <c r="G40">
        <v>39.36</v>
      </c>
      <c r="H40">
        <v>38.65</v>
      </c>
      <c r="I40">
        <v>38.64</v>
      </c>
      <c r="J40">
        <v>38.74</v>
      </c>
      <c r="K40">
        <v>38.869999999999997</v>
      </c>
      <c r="L40">
        <v>38.270000000000003</v>
      </c>
    </row>
    <row r="41" spans="1:12" x14ac:dyDescent="0.25">
      <c r="A41" s="16" t="s">
        <v>98</v>
      </c>
      <c r="B41">
        <v>112.07</v>
      </c>
      <c r="C41">
        <v>106.62</v>
      </c>
      <c r="D41">
        <v>106.01</v>
      </c>
      <c r="E41">
        <v>105.4</v>
      </c>
      <c r="F41">
        <v>104.81</v>
      </c>
      <c r="G41">
        <v>104.22</v>
      </c>
      <c r="H41">
        <v>103.63</v>
      </c>
      <c r="I41">
        <v>103.03</v>
      </c>
      <c r="J41">
        <v>102.43</v>
      </c>
      <c r="K41">
        <v>101.82</v>
      </c>
      <c r="L41">
        <v>101.22</v>
      </c>
    </row>
    <row r="42" spans="1:12" x14ac:dyDescent="0.25">
      <c r="A42" s="16" t="s">
        <v>99</v>
      </c>
      <c r="B42">
        <v>0.52</v>
      </c>
      <c r="C42">
        <v>0.55000000000000004</v>
      </c>
      <c r="D42">
        <v>0.56999999999999995</v>
      </c>
      <c r="E42">
        <v>0.57999999999999996</v>
      </c>
      <c r="F42">
        <v>0.57999999999999996</v>
      </c>
      <c r="G42">
        <v>0.59</v>
      </c>
      <c r="H42">
        <v>0.6</v>
      </c>
      <c r="I42">
        <v>0.6</v>
      </c>
      <c r="J42">
        <v>0.6</v>
      </c>
      <c r="K42">
        <v>0.61</v>
      </c>
      <c r="L42">
        <v>0.63</v>
      </c>
    </row>
    <row r="43" spans="1:12" x14ac:dyDescent="0.25">
      <c r="A43" s="16" t="s">
        <v>100</v>
      </c>
      <c r="B43">
        <f>B39/B38</f>
        <v>0.31408600516638813</v>
      </c>
      <c r="C43">
        <f t="shared" ref="C43:L43" si="1">C39/C38</f>
        <v>0.3291944746236225</v>
      </c>
      <c r="D43">
        <f t="shared" si="1"/>
        <v>0.34333280980053399</v>
      </c>
      <c r="E43">
        <f t="shared" si="1"/>
        <v>0.34641449960598897</v>
      </c>
      <c r="F43">
        <f t="shared" si="1"/>
        <v>0.34602021478205935</v>
      </c>
      <c r="G43">
        <f t="shared" si="1"/>
        <v>0.35339898348157561</v>
      </c>
      <c r="H43">
        <f t="shared" si="1"/>
        <v>0.36305426604770291</v>
      </c>
      <c r="I43">
        <f t="shared" si="1"/>
        <v>0.36019789339291414</v>
      </c>
      <c r="J43">
        <f t="shared" si="1"/>
        <v>0.36472849591542528</v>
      </c>
      <c r="K43">
        <f t="shared" si="1"/>
        <v>0.37147461724415798</v>
      </c>
      <c r="L43">
        <f t="shared" si="1"/>
        <v>0.38620802086729705</v>
      </c>
    </row>
    <row r="44" spans="1:12" x14ac:dyDescent="0.25">
      <c r="A44" s="16" t="s">
        <v>101</v>
      </c>
      <c r="B44">
        <v>46</v>
      </c>
      <c r="C44">
        <v>47</v>
      </c>
      <c r="D44">
        <v>47</v>
      </c>
      <c r="E44">
        <v>47</v>
      </c>
      <c r="F44">
        <v>47</v>
      </c>
      <c r="G44">
        <v>47</v>
      </c>
      <c r="H44">
        <v>47</v>
      </c>
      <c r="I44">
        <v>47</v>
      </c>
      <c r="J44">
        <v>47</v>
      </c>
      <c r="K44">
        <v>47</v>
      </c>
      <c r="L44">
        <v>47</v>
      </c>
    </row>
  </sheetData>
  <dataConsolidate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4"/>
  <sheetViews>
    <sheetView zoomScaleNormal="100" workbookViewId="0">
      <selection sqref="A1:A1048576"/>
    </sheetView>
  </sheetViews>
  <sheetFormatPr defaultRowHeight="15" x14ac:dyDescent="0.25"/>
  <cols>
    <col min="2" max="3" width="9.140625" customWidth="1"/>
  </cols>
  <sheetData>
    <row r="1" spans="1:12" x14ac:dyDescent="0.25">
      <c r="A1" t="s">
        <v>113</v>
      </c>
    </row>
    <row r="2" spans="1:12" x14ac:dyDescent="0.25">
      <c r="A2" t="s">
        <v>46</v>
      </c>
      <c r="B2">
        <v>2016</v>
      </c>
      <c r="C2">
        <v>2017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  <c r="J2">
        <v>2024</v>
      </c>
      <c r="K2">
        <v>2025</v>
      </c>
      <c r="L2">
        <v>2026</v>
      </c>
    </row>
    <row r="3" spans="1:12" x14ac:dyDescent="0.25">
      <c r="A3">
        <v>0</v>
      </c>
      <c r="B3">
        <v>50</v>
      </c>
      <c r="C3">
        <v>42</v>
      </c>
      <c r="D3">
        <v>41</v>
      </c>
      <c r="E3">
        <v>41</v>
      </c>
      <c r="F3">
        <v>41</v>
      </c>
      <c r="G3">
        <v>41</v>
      </c>
      <c r="H3">
        <v>41</v>
      </c>
      <c r="I3">
        <v>41</v>
      </c>
      <c r="J3">
        <v>41</v>
      </c>
      <c r="K3">
        <v>41</v>
      </c>
      <c r="L3">
        <v>41</v>
      </c>
    </row>
    <row r="4" spans="1:12" x14ac:dyDescent="0.25">
      <c r="A4">
        <v>1</v>
      </c>
      <c r="B4">
        <v>49</v>
      </c>
      <c r="C4">
        <v>53</v>
      </c>
      <c r="D4">
        <v>43</v>
      </c>
      <c r="E4">
        <v>42</v>
      </c>
      <c r="F4">
        <v>42</v>
      </c>
      <c r="G4">
        <v>43</v>
      </c>
      <c r="H4">
        <v>43</v>
      </c>
      <c r="I4">
        <v>43</v>
      </c>
      <c r="J4">
        <v>42</v>
      </c>
      <c r="K4">
        <v>42</v>
      </c>
      <c r="L4">
        <v>42</v>
      </c>
    </row>
    <row r="5" spans="1:12" x14ac:dyDescent="0.25">
      <c r="A5">
        <v>2</v>
      </c>
      <c r="B5">
        <v>39</v>
      </c>
      <c r="C5">
        <v>52</v>
      </c>
      <c r="D5">
        <v>54</v>
      </c>
      <c r="E5">
        <v>44</v>
      </c>
      <c r="F5">
        <v>44</v>
      </c>
      <c r="G5">
        <v>44</v>
      </c>
      <c r="H5">
        <v>44</v>
      </c>
      <c r="I5">
        <v>44</v>
      </c>
      <c r="J5">
        <v>44</v>
      </c>
      <c r="K5">
        <v>43</v>
      </c>
      <c r="L5">
        <v>43</v>
      </c>
    </row>
    <row r="6" spans="1:12" x14ac:dyDescent="0.25">
      <c r="A6">
        <v>3</v>
      </c>
      <c r="B6">
        <v>36</v>
      </c>
      <c r="C6">
        <v>42</v>
      </c>
      <c r="D6">
        <v>53</v>
      </c>
      <c r="E6">
        <v>55</v>
      </c>
      <c r="F6">
        <v>46</v>
      </c>
      <c r="G6">
        <v>45</v>
      </c>
      <c r="H6">
        <v>45</v>
      </c>
      <c r="I6">
        <v>46</v>
      </c>
      <c r="J6">
        <v>46</v>
      </c>
      <c r="K6">
        <v>46</v>
      </c>
      <c r="L6">
        <v>45</v>
      </c>
    </row>
    <row r="7" spans="1:12" x14ac:dyDescent="0.25">
      <c r="A7">
        <v>4</v>
      </c>
      <c r="B7">
        <v>39</v>
      </c>
      <c r="C7">
        <v>39</v>
      </c>
      <c r="D7">
        <v>43</v>
      </c>
      <c r="E7">
        <v>55</v>
      </c>
      <c r="F7">
        <v>57</v>
      </c>
      <c r="G7">
        <v>47</v>
      </c>
      <c r="H7">
        <v>47</v>
      </c>
      <c r="I7">
        <v>47</v>
      </c>
      <c r="J7">
        <v>47</v>
      </c>
      <c r="K7">
        <v>47</v>
      </c>
      <c r="L7">
        <v>47</v>
      </c>
    </row>
    <row r="8" spans="1:12" x14ac:dyDescent="0.25">
      <c r="A8">
        <v>5</v>
      </c>
      <c r="B8">
        <v>40</v>
      </c>
      <c r="C8">
        <v>41</v>
      </c>
      <c r="D8">
        <v>40</v>
      </c>
      <c r="E8">
        <v>44</v>
      </c>
      <c r="F8">
        <v>56</v>
      </c>
      <c r="G8">
        <v>58</v>
      </c>
      <c r="H8">
        <v>48</v>
      </c>
      <c r="I8">
        <v>48</v>
      </c>
      <c r="J8">
        <v>48</v>
      </c>
      <c r="K8">
        <v>48</v>
      </c>
      <c r="L8">
        <v>48</v>
      </c>
    </row>
    <row r="9" spans="1:12" x14ac:dyDescent="0.25">
      <c r="A9">
        <v>6</v>
      </c>
      <c r="B9">
        <v>39</v>
      </c>
      <c r="C9">
        <v>40</v>
      </c>
      <c r="D9">
        <v>41</v>
      </c>
      <c r="E9">
        <v>40</v>
      </c>
      <c r="F9">
        <v>45</v>
      </c>
      <c r="G9">
        <v>56</v>
      </c>
      <c r="H9">
        <v>58</v>
      </c>
      <c r="I9">
        <v>49</v>
      </c>
      <c r="J9">
        <v>48</v>
      </c>
      <c r="K9">
        <v>48</v>
      </c>
      <c r="L9">
        <v>48</v>
      </c>
    </row>
    <row r="10" spans="1:12" x14ac:dyDescent="0.25">
      <c r="A10">
        <v>7</v>
      </c>
      <c r="B10">
        <v>42</v>
      </c>
      <c r="C10">
        <v>39</v>
      </c>
      <c r="D10">
        <v>41</v>
      </c>
      <c r="E10">
        <v>41</v>
      </c>
      <c r="F10">
        <v>40</v>
      </c>
      <c r="G10">
        <v>45</v>
      </c>
      <c r="H10">
        <v>56</v>
      </c>
      <c r="I10">
        <v>59</v>
      </c>
      <c r="J10">
        <v>49</v>
      </c>
      <c r="K10">
        <v>48</v>
      </c>
      <c r="L10">
        <v>48</v>
      </c>
    </row>
    <row r="11" spans="1:12" x14ac:dyDescent="0.25">
      <c r="A11">
        <v>8</v>
      </c>
      <c r="B11">
        <v>47</v>
      </c>
      <c r="C11">
        <v>42</v>
      </c>
      <c r="D11">
        <v>39</v>
      </c>
      <c r="E11">
        <v>41</v>
      </c>
      <c r="F11">
        <v>42</v>
      </c>
      <c r="G11">
        <v>41</v>
      </c>
      <c r="H11">
        <v>45</v>
      </c>
      <c r="I11">
        <v>56</v>
      </c>
      <c r="J11">
        <v>59</v>
      </c>
      <c r="K11">
        <v>49</v>
      </c>
      <c r="L11">
        <v>48</v>
      </c>
    </row>
    <row r="12" spans="1:12" x14ac:dyDescent="0.25">
      <c r="A12">
        <v>9</v>
      </c>
      <c r="B12">
        <v>41</v>
      </c>
      <c r="C12">
        <v>47</v>
      </c>
      <c r="D12">
        <v>42</v>
      </c>
      <c r="E12">
        <v>39</v>
      </c>
      <c r="F12">
        <v>41</v>
      </c>
      <c r="G12">
        <v>42</v>
      </c>
      <c r="H12">
        <v>41</v>
      </c>
      <c r="I12">
        <v>45</v>
      </c>
      <c r="J12">
        <v>57</v>
      </c>
      <c r="K12">
        <v>59</v>
      </c>
      <c r="L12">
        <v>49</v>
      </c>
    </row>
    <row r="13" spans="1:12" x14ac:dyDescent="0.25">
      <c r="A13">
        <v>10</v>
      </c>
      <c r="B13">
        <v>43</v>
      </c>
      <c r="C13">
        <v>41</v>
      </c>
      <c r="D13">
        <v>47</v>
      </c>
      <c r="E13">
        <v>42</v>
      </c>
      <c r="F13">
        <v>40</v>
      </c>
      <c r="G13">
        <v>41</v>
      </c>
      <c r="H13">
        <v>42</v>
      </c>
      <c r="I13">
        <v>41</v>
      </c>
      <c r="J13">
        <v>46</v>
      </c>
      <c r="K13">
        <v>57</v>
      </c>
      <c r="L13">
        <v>59</v>
      </c>
    </row>
    <row r="14" spans="1:12" x14ac:dyDescent="0.25">
      <c r="A14">
        <v>11</v>
      </c>
      <c r="B14">
        <v>35</v>
      </c>
      <c r="C14">
        <v>44</v>
      </c>
      <c r="D14">
        <v>42</v>
      </c>
      <c r="E14">
        <v>48</v>
      </c>
      <c r="F14">
        <v>43</v>
      </c>
      <c r="G14">
        <v>40</v>
      </c>
      <c r="H14">
        <v>42</v>
      </c>
      <c r="I14">
        <v>43</v>
      </c>
      <c r="J14">
        <v>42</v>
      </c>
      <c r="K14">
        <v>46</v>
      </c>
      <c r="L14">
        <v>57</v>
      </c>
    </row>
    <row r="15" spans="1:12" x14ac:dyDescent="0.25">
      <c r="A15">
        <v>12</v>
      </c>
      <c r="B15">
        <v>40</v>
      </c>
      <c r="C15">
        <v>36</v>
      </c>
      <c r="D15">
        <v>44</v>
      </c>
      <c r="E15">
        <v>42</v>
      </c>
      <c r="F15">
        <v>48</v>
      </c>
      <c r="G15">
        <v>43</v>
      </c>
      <c r="H15">
        <v>41</v>
      </c>
      <c r="I15">
        <v>42</v>
      </c>
      <c r="J15">
        <v>43</v>
      </c>
      <c r="K15">
        <v>42</v>
      </c>
      <c r="L15">
        <v>47</v>
      </c>
    </row>
    <row r="16" spans="1:12" x14ac:dyDescent="0.25">
      <c r="A16">
        <v>13</v>
      </c>
      <c r="B16">
        <v>40</v>
      </c>
      <c r="C16">
        <v>41</v>
      </c>
      <c r="D16">
        <v>36</v>
      </c>
      <c r="E16">
        <v>45</v>
      </c>
      <c r="F16">
        <v>43</v>
      </c>
      <c r="G16">
        <v>49</v>
      </c>
      <c r="H16">
        <v>44</v>
      </c>
      <c r="I16">
        <v>41</v>
      </c>
      <c r="J16">
        <v>43</v>
      </c>
      <c r="K16">
        <v>44</v>
      </c>
      <c r="L16">
        <v>43</v>
      </c>
    </row>
    <row r="17" spans="1:12" x14ac:dyDescent="0.25">
      <c r="A17">
        <v>14</v>
      </c>
      <c r="B17">
        <v>33</v>
      </c>
      <c r="C17">
        <v>40</v>
      </c>
      <c r="D17">
        <v>41</v>
      </c>
      <c r="E17">
        <v>36</v>
      </c>
      <c r="F17">
        <v>45</v>
      </c>
      <c r="G17">
        <v>43</v>
      </c>
      <c r="H17">
        <v>49</v>
      </c>
      <c r="I17">
        <v>44</v>
      </c>
      <c r="J17">
        <v>41</v>
      </c>
      <c r="K17">
        <v>43</v>
      </c>
      <c r="L17">
        <v>44</v>
      </c>
    </row>
    <row r="18" spans="1:12" x14ac:dyDescent="0.25">
      <c r="A18">
        <v>15</v>
      </c>
      <c r="B18">
        <v>52</v>
      </c>
      <c r="C18">
        <v>33</v>
      </c>
      <c r="D18">
        <v>40</v>
      </c>
      <c r="E18">
        <v>41</v>
      </c>
      <c r="F18">
        <v>36</v>
      </c>
      <c r="G18">
        <v>45</v>
      </c>
      <c r="H18">
        <v>43</v>
      </c>
      <c r="I18">
        <v>49</v>
      </c>
      <c r="J18">
        <v>44</v>
      </c>
      <c r="K18">
        <v>41</v>
      </c>
      <c r="L18">
        <v>43</v>
      </c>
    </row>
    <row r="19" spans="1:12" x14ac:dyDescent="0.25">
      <c r="A19">
        <v>16</v>
      </c>
      <c r="B19">
        <v>51</v>
      </c>
      <c r="C19">
        <v>51</v>
      </c>
      <c r="D19">
        <v>32</v>
      </c>
      <c r="E19">
        <v>39</v>
      </c>
      <c r="F19">
        <v>40</v>
      </c>
      <c r="G19">
        <v>36</v>
      </c>
      <c r="H19">
        <v>44</v>
      </c>
      <c r="I19">
        <v>42</v>
      </c>
      <c r="J19">
        <v>48</v>
      </c>
      <c r="K19">
        <v>43</v>
      </c>
      <c r="L19">
        <v>41</v>
      </c>
    </row>
    <row r="20" spans="1:12" x14ac:dyDescent="0.25">
      <c r="A20">
        <v>17</v>
      </c>
      <c r="B20">
        <v>34</v>
      </c>
      <c r="C20">
        <v>50</v>
      </c>
      <c r="D20">
        <v>50</v>
      </c>
      <c r="E20">
        <v>31</v>
      </c>
      <c r="F20">
        <v>39</v>
      </c>
      <c r="G20">
        <v>39</v>
      </c>
      <c r="H20">
        <v>35</v>
      </c>
      <c r="I20">
        <v>43</v>
      </c>
      <c r="J20">
        <v>41</v>
      </c>
      <c r="K20">
        <v>47</v>
      </c>
      <c r="L20">
        <v>42</v>
      </c>
    </row>
    <row r="21" spans="1:12" x14ac:dyDescent="0.25">
      <c r="A21">
        <v>18</v>
      </c>
      <c r="B21">
        <v>55</v>
      </c>
      <c r="C21">
        <v>33</v>
      </c>
      <c r="D21">
        <v>49</v>
      </c>
      <c r="E21">
        <v>49</v>
      </c>
      <c r="F21">
        <v>30</v>
      </c>
      <c r="G21">
        <v>38</v>
      </c>
      <c r="H21">
        <v>38</v>
      </c>
      <c r="I21">
        <v>34</v>
      </c>
      <c r="J21">
        <v>42</v>
      </c>
      <c r="K21">
        <v>40</v>
      </c>
      <c r="L21">
        <v>46</v>
      </c>
    </row>
    <row r="22" spans="1:12" x14ac:dyDescent="0.25">
      <c r="A22">
        <v>19</v>
      </c>
      <c r="B22">
        <v>44</v>
      </c>
      <c r="C22">
        <v>54</v>
      </c>
      <c r="D22">
        <v>32</v>
      </c>
      <c r="E22">
        <v>48</v>
      </c>
      <c r="F22">
        <v>49</v>
      </c>
      <c r="G22">
        <v>30</v>
      </c>
      <c r="H22">
        <v>37</v>
      </c>
      <c r="I22">
        <v>37</v>
      </c>
      <c r="J22">
        <v>33</v>
      </c>
      <c r="K22">
        <v>41</v>
      </c>
      <c r="L22">
        <v>39</v>
      </c>
    </row>
    <row r="23" spans="1:12" x14ac:dyDescent="0.25">
      <c r="A23">
        <v>20</v>
      </c>
      <c r="B23">
        <v>45</v>
      </c>
      <c r="C23">
        <v>43</v>
      </c>
      <c r="D23">
        <v>53</v>
      </c>
      <c r="E23">
        <v>31</v>
      </c>
      <c r="F23">
        <v>48</v>
      </c>
      <c r="G23">
        <v>48</v>
      </c>
      <c r="H23">
        <v>29</v>
      </c>
      <c r="I23">
        <v>36</v>
      </c>
      <c r="J23">
        <v>37</v>
      </c>
      <c r="K23">
        <v>32</v>
      </c>
      <c r="L23">
        <v>41</v>
      </c>
    </row>
    <row r="24" spans="1:12" x14ac:dyDescent="0.25">
      <c r="A24">
        <v>21</v>
      </c>
      <c r="B24">
        <v>32</v>
      </c>
      <c r="C24">
        <v>45</v>
      </c>
      <c r="D24">
        <v>43</v>
      </c>
      <c r="E24">
        <v>53</v>
      </c>
      <c r="F24">
        <v>31</v>
      </c>
      <c r="G24">
        <v>47</v>
      </c>
      <c r="H24">
        <v>48</v>
      </c>
      <c r="I24">
        <v>29</v>
      </c>
      <c r="J24">
        <v>36</v>
      </c>
      <c r="K24">
        <v>37</v>
      </c>
      <c r="L24">
        <v>32</v>
      </c>
    </row>
    <row r="25" spans="1:12" x14ac:dyDescent="0.25">
      <c r="A25">
        <v>22</v>
      </c>
      <c r="B25">
        <v>32</v>
      </c>
      <c r="C25">
        <v>32</v>
      </c>
      <c r="D25">
        <v>45</v>
      </c>
      <c r="E25">
        <v>43</v>
      </c>
      <c r="F25">
        <v>53</v>
      </c>
      <c r="G25">
        <v>31</v>
      </c>
      <c r="H25">
        <v>48</v>
      </c>
      <c r="I25">
        <v>48</v>
      </c>
      <c r="J25">
        <v>29</v>
      </c>
      <c r="K25">
        <v>36</v>
      </c>
      <c r="L25">
        <v>37</v>
      </c>
    </row>
    <row r="26" spans="1:12" x14ac:dyDescent="0.25">
      <c r="A26">
        <v>23</v>
      </c>
      <c r="B26">
        <v>55</v>
      </c>
      <c r="C26">
        <v>32</v>
      </c>
      <c r="D26">
        <v>32</v>
      </c>
      <c r="E26">
        <v>45</v>
      </c>
      <c r="F26">
        <v>43</v>
      </c>
      <c r="G26">
        <v>54</v>
      </c>
      <c r="H26">
        <v>32</v>
      </c>
      <c r="I26">
        <v>48</v>
      </c>
      <c r="J26">
        <v>48</v>
      </c>
      <c r="K26">
        <v>29</v>
      </c>
      <c r="L26">
        <v>37</v>
      </c>
    </row>
    <row r="27" spans="1:12" x14ac:dyDescent="0.25">
      <c r="A27">
        <v>24</v>
      </c>
      <c r="B27">
        <v>39</v>
      </c>
      <c r="C27">
        <v>54</v>
      </c>
      <c r="D27">
        <v>32</v>
      </c>
      <c r="E27">
        <v>32</v>
      </c>
      <c r="F27">
        <v>45</v>
      </c>
      <c r="G27">
        <v>44</v>
      </c>
      <c r="H27">
        <v>54</v>
      </c>
      <c r="I27">
        <v>32</v>
      </c>
      <c r="J27">
        <v>48</v>
      </c>
      <c r="K27">
        <v>49</v>
      </c>
      <c r="L27">
        <v>30</v>
      </c>
    </row>
    <row r="28" spans="1:12" x14ac:dyDescent="0.25">
      <c r="A28">
        <v>25</v>
      </c>
      <c r="B28">
        <v>47</v>
      </c>
      <c r="C28">
        <v>37</v>
      </c>
      <c r="D28">
        <v>55</v>
      </c>
      <c r="E28">
        <v>32</v>
      </c>
      <c r="F28">
        <v>33</v>
      </c>
      <c r="G28">
        <v>46</v>
      </c>
      <c r="H28">
        <v>44</v>
      </c>
      <c r="I28">
        <v>54</v>
      </c>
      <c r="J28">
        <v>33</v>
      </c>
      <c r="K28">
        <v>49</v>
      </c>
      <c r="L28">
        <v>49</v>
      </c>
    </row>
    <row r="29" spans="1:12" x14ac:dyDescent="0.25">
      <c r="A29">
        <v>26</v>
      </c>
      <c r="B29">
        <v>56</v>
      </c>
      <c r="C29">
        <v>45</v>
      </c>
      <c r="D29">
        <v>38</v>
      </c>
      <c r="E29">
        <v>55</v>
      </c>
      <c r="F29">
        <v>33</v>
      </c>
      <c r="G29">
        <v>33</v>
      </c>
      <c r="H29">
        <v>46</v>
      </c>
      <c r="I29">
        <v>45</v>
      </c>
      <c r="J29">
        <v>55</v>
      </c>
      <c r="K29">
        <v>33</v>
      </c>
      <c r="L29">
        <v>49</v>
      </c>
    </row>
    <row r="30" spans="1:12" x14ac:dyDescent="0.25">
      <c r="A30">
        <v>27</v>
      </c>
      <c r="B30">
        <v>43</v>
      </c>
      <c r="C30">
        <v>53</v>
      </c>
      <c r="D30">
        <v>45</v>
      </c>
      <c r="E30">
        <v>38</v>
      </c>
      <c r="F30">
        <v>55</v>
      </c>
      <c r="G30">
        <v>33</v>
      </c>
      <c r="H30">
        <v>34</v>
      </c>
      <c r="I30">
        <v>47</v>
      </c>
      <c r="J30">
        <v>45</v>
      </c>
      <c r="K30">
        <v>55</v>
      </c>
      <c r="L30">
        <v>34</v>
      </c>
    </row>
    <row r="31" spans="1:12" x14ac:dyDescent="0.25">
      <c r="A31">
        <v>28</v>
      </c>
      <c r="B31">
        <v>44</v>
      </c>
      <c r="C31">
        <v>40</v>
      </c>
      <c r="D31">
        <v>54</v>
      </c>
      <c r="E31">
        <v>46</v>
      </c>
      <c r="F31">
        <v>39</v>
      </c>
      <c r="G31">
        <v>56</v>
      </c>
      <c r="H31">
        <v>34</v>
      </c>
      <c r="I31">
        <v>35</v>
      </c>
      <c r="J31">
        <v>48</v>
      </c>
      <c r="K31">
        <v>46</v>
      </c>
      <c r="L31">
        <v>56</v>
      </c>
    </row>
    <row r="32" spans="1:12" x14ac:dyDescent="0.25">
      <c r="A32">
        <v>29</v>
      </c>
      <c r="B32">
        <v>45</v>
      </c>
      <c r="C32">
        <v>42</v>
      </c>
      <c r="D32">
        <v>42</v>
      </c>
      <c r="E32">
        <v>56</v>
      </c>
      <c r="F32">
        <v>48</v>
      </c>
      <c r="G32">
        <v>41</v>
      </c>
      <c r="H32">
        <v>58</v>
      </c>
      <c r="I32">
        <v>36</v>
      </c>
      <c r="J32">
        <v>36</v>
      </c>
      <c r="K32">
        <v>49</v>
      </c>
      <c r="L32">
        <v>48</v>
      </c>
    </row>
    <row r="33" spans="1:12" x14ac:dyDescent="0.25">
      <c r="A33">
        <v>30</v>
      </c>
      <c r="B33">
        <v>45</v>
      </c>
      <c r="C33">
        <v>44</v>
      </c>
      <c r="D33">
        <v>44</v>
      </c>
      <c r="E33">
        <v>44</v>
      </c>
      <c r="F33">
        <v>58</v>
      </c>
      <c r="G33">
        <v>50</v>
      </c>
      <c r="H33">
        <v>43</v>
      </c>
      <c r="I33">
        <v>60</v>
      </c>
      <c r="J33">
        <v>38</v>
      </c>
      <c r="K33">
        <v>38</v>
      </c>
      <c r="L33">
        <v>51</v>
      </c>
    </row>
    <row r="34" spans="1:12" x14ac:dyDescent="0.25">
      <c r="A34">
        <v>31</v>
      </c>
      <c r="B34">
        <v>54</v>
      </c>
      <c r="C34">
        <v>45</v>
      </c>
      <c r="D34">
        <v>47</v>
      </c>
      <c r="E34">
        <v>47</v>
      </c>
      <c r="F34">
        <v>47</v>
      </c>
      <c r="G34">
        <v>60</v>
      </c>
      <c r="H34">
        <v>52</v>
      </c>
      <c r="I34">
        <v>45</v>
      </c>
      <c r="J34">
        <v>62</v>
      </c>
      <c r="K34">
        <v>40</v>
      </c>
      <c r="L34">
        <v>41</v>
      </c>
    </row>
    <row r="35" spans="1:12" x14ac:dyDescent="0.25">
      <c r="A35">
        <v>32</v>
      </c>
      <c r="B35">
        <v>46</v>
      </c>
      <c r="C35">
        <v>55</v>
      </c>
      <c r="D35">
        <v>48</v>
      </c>
      <c r="E35">
        <v>50</v>
      </c>
      <c r="F35">
        <v>50</v>
      </c>
      <c r="G35">
        <v>50</v>
      </c>
      <c r="H35">
        <v>63</v>
      </c>
      <c r="I35">
        <v>55</v>
      </c>
      <c r="J35">
        <v>48</v>
      </c>
      <c r="K35">
        <v>65</v>
      </c>
      <c r="L35">
        <v>43</v>
      </c>
    </row>
    <row r="36" spans="1:12" x14ac:dyDescent="0.25">
      <c r="A36">
        <v>33</v>
      </c>
      <c r="B36">
        <v>65</v>
      </c>
      <c r="C36">
        <v>47</v>
      </c>
      <c r="D36">
        <v>58</v>
      </c>
      <c r="E36">
        <v>52</v>
      </c>
      <c r="F36">
        <v>53</v>
      </c>
      <c r="G36">
        <v>53</v>
      </c>
      <c r="H36">
        <v>53</v>
      </c>
      <c r="I36">
        <v>66</v>
      </c>
      <c r="J36">
        <v>58</v>
      </c>
      <c r="K36">
        <v>51</v>
      </c>
      <c r="L36">
        <v>68</v>
      </c>
    </row>
    <row r="37" spans="1:12" x14ac:dyDescent="0.25">
      <c r="A37">
        <v>34</v>
      </c>
      <c r="B37">
        <v>78</v>
      </c>
      <c r="C37">
        <v>65</v>
      </c>
      <c r="D37">
        <v>50</v>
      </c>
      <c r="E37">
        <v>61</v>
      </c>
      <c r="F37">
        <v>54</v>
      </c>
      <c r="G37">
        <v>56</v>
      </c>
      <c r="H37">
        <v>56</v>
      </c>
      <c r="I37">
        <v>55</v>
      </c>
      <c r="J37">
        <v>69</v>
      </c>
      <c r="K37">
        <v>61</v>
      </c>
      <c r="L37">
        <v>54</v>
      </c>
    </row>
    <row r="38" spans="1:12" x14ac:dyDescent="0.25">
      <c r="A38">
        <v>35</v>
      </c>
      <c r="B38">
        <v>53</v>
      </c>
      <c r="C38">
        <v>76</v>
      </c>
      <c r="D38">
        <v>67</v>
      </c>
      <c r="E38">
        <v>52</v>
      </c>
      <c r="F38">
        <v>63</v>
      </c>
      <c r="G38">
        <v>57</v>
      </c>
      <c r="H38">
        <v>58</v>
      </c>
      <c r="I38">
        <v>58</v>
      </c>
      <c r="J38">
        <v>58</v>
      </c>
      <c r="K38">
        <v>71</v>
      </c>
      <c r="L38">
        <v>63</v>
      </c>
    </row>
    <row r="39" spans="1:12" x14ac:dyDescent="0.25">
      <c r="A39">
        <v>36</v>
      </c>
      <c r="B39">
        <v>47</v>
      </c>
      <c r="C39">
        <v>50</v>
      </c>
      <c r="D39">
        <v>78</v>
      </c>
      <c r="E39">
        <v>69</v>
      </c>
      <c r="F39">
        <v>54</v>
      </c>
      <c r="G39">
        <v>65</v>
      </c>
      <c r="H39">
        <v>58</v>
      </c>
      <c r="I39">
        <v>60</v>
      </c>
      <c r="J39">
        <v>60</v>
      </c>
      <c r="K39">
        <v>60</v>
      </c>
      <c r="L39">
        <v>73</v>
      </c>
    </row>
    <row r="40" spans="1:12" x14ac:dyDescent="0.25">
      <c r="A40">
        <v>37</v>
      </c>
      <c r="B40">
        <v>55</v>
      </c>
      <c r="C40">
        <v>42</v>
      </c>
      <c r="D40">
        <v>51</v>
      </c>
      <c r="E40">
        <v>79</v>
      </c>
      <c r="F40">
        <v>70</v>
      </c>
      <c r="G40">
        <v>55</v>
      </c>
      <c r="H40">
        <v>66</v>
      </c>
      <c r="I40">
        <v>60</v>
      </c>
      <c r="J40">
        <v>61</v>
      </c>
      <c r="K40">
        <v>61</v>
      </c>
      <c r="L40">
        <v>61</v>
      </c>
    </row>
    <row r="41" spans="1:12" x14ac:dyDescent="0.25">
      <c r="A41">
        <v>38</v>
      </c>
      <c r="B41">
        <v>50</v>
      </c>
      <c r="C41">
        <v>50</v>
      </c>
      <c r="D41">
        <v>44</v>
      </c>
      <c r="E41">
        <v>52</v>
      </c>
      <c r="F41">
        <v>80</v>
      </c>
      <c r="G41">
        <v>71</v>
      </c>
      <c r="H41">
        <v>56</v>
      </c>
      <c r="I41">
        <v>68</v>
      </c>
      <c r="J41">
        <v>61</v>
      </c>
      <c r="K41">
        <v>62</v>
      </c>
      <c r="L41">
        <v>62</v>
      </c>
    </row>
    <row r="42" spans="1:12" x14ac:dyDescent="0.25">
      <c r="A42">
        <v>39</v>
      </c>
      <c r="B42">
        <v>44</v>
      </c>
      <c r="C42">
        <v>45</v>
      </c>
      <c r="D42">
        <v>51</v>
      </c>
      <c r="E42">
        <v>45</v>
      </c>
      <c r="F42">
        <v>53</v>
      </c>
      <c r="G42">
        <v>81</v>
      </c>
      <c r="H42">
        <v>72</v>
      </c>
      <c r="I42">
        <v>57</v>
      </c>
      <c r="J42">
        <v>69</v>
      </c>
      <c r="K42">
        <v>62</v>
      </c>
      <c r="L42">
        <v>63</v>
      </c>
    </row>
    <row r="43" spans="1:12" x14ac:dyDescent="0.25">
      <c r="A43">
        <v>40</v>
      </c>
      <c r="B43">
        <v>70</v>
      </c>
      <c r="C43">
        <v>39</v>
      </c>
      <c r="D43">
        <v>46</v>
      </c>
      <c r="E43">
        <v>52</v>
      </c>
      <c r="F43">
        <v>46</v>
      </c>
      <c r="G43">
        <v>54</v>
      </c>
      <c r="H43">
        <v>82</v>
      </c>
      <c r="I43">
        <v>73</v>
      </c>
      <c r="J43">
        <v>58</v>
      </c>
      <c r="K43">
        <v>69</v>
      </c>
      <c r="L43">
        <v>63</v>
      </c>
    </row>
    <row r="44" spans="1:12" x14ac:dyDescent="0.25">
      <c r="A44">
        <v>41</v>
      </c>
      <c r="B44">
        <v>50</v>
      </c>
      <c r="C44">
        <v>65</v>
      </c>
      <c r="D44">
        <v>40</v>
      </c>
      <c r="E44">
        <v>47</v>
      </c>
      <c r="F44">
        <v>53</v>
      </c>
      <c r="G44">
        <v>46</v>
      </c>
      <c r="H44">
        <v>55</v>
      </c>
      <c r="I44">
        <v>83</v>
      </c>
      <c r="J44">
        <v>74</v>
      </c>
      <c r="K44">
        <v>59</v>
      </c>
      <c r="L44">
        <v>70</v>
      </c>
    </row>
    <row r="45" spans="1:12" x14ac:dyDescent="0.25">
      <c r="A45">
        <v>42</v>
      </c>
      <c r="B45">
        <v>64</v>
      </c>
      <c r="C45">
        <v>45</v>
      </c>
      <c r="D45">
        <v>66</v>
      </c>
      <c r="E45">
        <v>41</v>
      </c>
      <c r="F45">
        <v>47</v>
      </c>
      <c r="G45">
        <v>53</v>
      </c>
      <c r="H45">
        <v>47</v>
      </c>
      <c r="I45">
        <v>56</v>
      </c>
      <c r="J45">
        <v>84</v>
      </c>
      <c r="K45">
        <v>75</v>
      </c>
      <c r="L45">
        <v>60</v>
      </c>
    </row>
    <row r="46" spans="1:12" x14ac:dyDescent="0.25">
      <c r="A46">
        <v>43</v>
      </c>
      <c r="B46">
        <v>68</v>
      </c>
      <c r="C46">
        <v>60</v>
      </c>
      <c r="D46">
        <v>46</v>
      </c>
      <c r="E46">
        <v>67</v>
      </c>
      <c r="F46">
        <v>42</v>
      </c>
      <c r="G46">
        <v>48</v>
      </c>
      <c r="H46">
        <v>54</v>
      </c>
      <c r="I46">
        <v>48</v>
      </c>
      <c r="J46">
        <v>57</v>
      </c>
      <c r="K46">
        <v>85</v>
      </c>
      <c r="L46">
        <v>76</v>
      </c>
    </row>
    <row r="47" spans="1:12" x14ac:dyDescent="0.25">
      <c r="A47">
        <v>44</v>
      </c>
      <c r="B47">
        <v>82</v>
      </c>
      <c r="C47">
        <v>64</v>
      </c>
      <c r="D47">
        <v>60</v>
      </c>
      <c r="E47">
        <v>47</v>
      </c>
      <c r="F47">
        <v>68</v>
      </c>
      <c r="G47">
        <v>42</v>
      </c>
      <c r="H47">
        <v>49</v>
      </c>
      <c r="I47">
        <v>55</v>
      </c>
      <c r="J47">
        <v>49</v>
      </c>
      <c r="K47">
        <v>57</v>
      </c>
      <c r="L47">
        <v>85</v>
      </c>
    </row>
    <row r="48" spans="1:12" x14ac:dyDescent="0.25">
      <c r="A48">
        <v>45</v>
      </c>
      <c r="B48">
        <v>77</v>
      </c>
      <c r="C48">
        <v>78</v>
      </c>
      <c r="D48">
        <v>65</v>
      </c>
      <c r="E48">
        <v>61</v>
      </c>
      <c r="F48">
        <v>48</v>
      </c>
      <c r="G48">
        <v>68</v>
      </c>
      <c r="H48">
        <v>43</v>
      </c>
      <c r="I48">
        <v>50</v>
      </c>
      <c r="J48">
        <v>56</v>
      </c>
      <c r="K48">
        <v>50</v>
      </c>
      <c r="L48">
        <v>58</v>
      </c>
    </row>
    <row r="49" spans="1:12" x14ac:dyDescent="0.25">
      <c r="A49">
        <v>46</v>
      </c>
      <c r="B49">
        <v>80</v>
      </c>
      <c r="C49">
        <v>73</v>
      </c>
      <c r="D49">
        <v>79</v>
      </c>
      <c r="E49">
        <v>65</v>
      </c>
      <c r="F49">
        <v>62</v>
      </c>
      <c r="G49">
        <v>49</v>
      </c>
      <c r="H49">
        <v>69</v>
      </c>
      <c r="I49">
        <v>44</v>
      </c>
      <c r="J49">
        <v>51</v>
      </c>
      <c r="K49">
        <v>57</v>
      </c>
      <c r="L49">
        <v>51</v>
      </c>
    </row>
    <row r="50" spans="1:12" x14ac:dyDescent="0.25">
      <c r="A50">
        <v>47</v>
      </c>
      <c r="B50">
        <v>76</v>
      </c>
      <c r="C50">
        <v>76</v>
      </c>
      <c r="D50">
        <v>74</v>
      </c>
      <c r="E50">
        <v>79</v>
      </c>
      <c r="F50">
        <v>66</v>
      </c>
      <c r="G50">
        <v>63</v>
      </c>
      <c r="H50">
        <v>50</v>
      </c>
      <c r="I50">
        <v>70</v>
      </c>
      <c r="J50">
        <v>45</v>
      </c>
      <c r="K50">
        <v>52</v>
      </c>
      <c r="L50">
        <v>58</v>
      </c>
    </row>
    <row r="51" spans="1:12" x14ac:dyDescent="0.25">
      <c r="A51">
        <v>48</v>
      </c>
      <c r="B51">
        <v>90</v>
      </c>
      <c r="C51">
        <v>72</v>
      </c>
      <c r="D51">
        <v>77</v>
      </c>
      <c r="E51">
        <v>75</v>
      </c>
      <c r="F51">
        <v>80</v>
      </c>
      <c r="G51">
        <v>67</v>
      </c>
      <c r="H51">
        <v>64</v>
      </c>
      <c r="I51">
        <v>51</v>
      </c>
      <c r="J51">
        <v>71</v>
      </c>
      <c r="K51">
        <v>46</v>
      </c>
      <c r="L51">
        <v>53</v>
      </c>
    </row>
    <row r="52" spans="1:12" x14ac:dyDescent="0.25">
      <c r="A52">
        <v>49</v>
      </c>
      <c r="B52">
        <v>80</v>
      </c>
      <c r="C52">
        <v>86</v>
      </c>
      <c r="D52">
        <v>73</v>
      </c>
      <c r="E52">
        <v>78</v>
      </c>
      <c r="F52">
        <v>76</v>
      </c>
      <c r="G52">
        <v>81</v>
      </c>
      <c r="H52">
        <v>68</v>
      </c>
      <c r="I52">
        <v>64</v>
      </c>
      <c r="J52">
        <v>51</v>
      </c>
      <c r="K52">
        <v>72</v>
      </c>
      <c r="L52">
        <v>47</v>
      </c>
    </row>
    <row r="53" spans="1:12" x14ac:dyDescent="0.25">
      <c r="A53">
        <v>50</v>
      </c>
      <c r="B53">
        <v>63</v>
      </c>
      <c r="C53">
        <v>75</v>
      </c>
      <c r="D53">
        <v>86</v>
      </c>
      <c r="E53">
        <v>74</v>
      </c>
      <c r="F53">
        <v>79</v>
      </c>
      <c r="G53">
        <v>76</v>
      </c>
      <c r="H53">
        <v>82</v>
      </c>
      <c r="I53">
        <v>68</v>
      </c>
      <c r="J53">
        <v>65</v>
      </c>
      <c r="K53">
        <v>52</v>
      </c>
      <c r="L53">
        <v>72</v>
      </c>
    </row>
    <row r="54" spans="1:12" x14ac:dyDescent="0.25">
      <c r="A54">
        <v>51</v>
      </c>
      <c r="B54">
        <v>79</v>
      </c>
      <c r="C54">
        <v>58</v>
      </c>
      <c r="D54">
        <v>76</v>
      </c>
      <c r="E54">
        <v>87</v>
      </c>
      <c r="F54">
        <v>74</v>
      </c>
      <c r="G54">
        <v>79</v>
      </c>
      <c r="H54">
        <v>77</v>
      </c>
      <c r="I54">
        <v>82</v>
      </c>
      <c r="J54">
        <v>69</v>
      </c>
      <c r="K54">
        <v>66</v>
      </c>
      <c r="L54">
        <v>53</v>
      </c>
    </row>
    <row r="55" spans="1:12" x14ac:dyDescent="0.25">
      <c r="A55">
        <v>52</v>
      </c>
      <c r="B55">
        <v>71</v>
      </c>
      <c r="C55">
        <v>74</v>
      </c>
      <c r="D55">
        <v>58</v>
      </c>
      <c r="E55">
        <v>76</v>
      </c>
      <c r="F55">
        <v>88</v>
      </c>
      <c r="G55">
        <v>75</v>
      </c>
      <c r="H55">
        <v>80</v>
      </c>
      <c r="I55">
        <v>78</v>
      </c>
      <c r="J55">
        <v>83</v>
      </c>
      <c r="K55">
        <v>70</v>
      </c>
      <c r="L55">
        <v>67</v>
      </c>
    </row>
    <row r="56" spans="1:12" x14ac:dyDescent="0.25">
      <c r="A56">
        <v>53</v>
      </c>
      <c r="B56">
        <v>75</v>
      </c>
      <c r="C56">
        <v>66</v>
      </c>
      <c r="D56">
        <v>74</v>
      </c>
      <c r="E56">
        <v>59</v>
      </c>
      <c r="F56">
        <v>77</v>
      </c>
      <c r="G56">
        <v>88</v>
      </c>
      <c r="H56">
        <v>75</v>
      </c>
      <c r="I56">
        <v>80</v>
      </c>
      <c r="J56">
        <v>78</v>
      </c>
      <c r="K56">
        <v>84</v>
      </c>
      <c r="L56">
        <v>70</v>
      </c>
    </row>
    <row r="57" spans="1:12" x14ac:dyDescent="0.25">
      <c r="A57">
        <v>54</v>
      </c>
      <c r="B57">
        <v>69</v>
      </c>
      <c r="C57">
        <v>71</v>
      </c>
      <c r="D57">
        <v>66</v>
      </c>
      <c r="E57">
        <v>74</v>
      </c>
      <c r="F57">
        <v>60</v>
      </c>
      <c r="G57">
        <v>77</v>
      </c>
      <c r="H57">
        <v>88</v>
      </c>
      <c r="I57">
        <v>76</v>
      </c>
      <c r="J57">
        <v>81</v>
      </c>
      <c r="K57">
        <v>79</v>
      </c>
      <c r="L57">
        <v>84</v>
      </c>
    </row>
    <row r="58" spans="1:12" x14ac:dyDescent="0.25">
      <c r="A58">
        <v>55</v>
      </c>
      <c r="B58">
        <v>95</v>
      </c>
      <c r="C58">
        <v>66</v>
      </c>
      <c r="D58">
        <v>71</v>
      </c>
      <c r="E58">
        <v>67</v>
      </c>
      <c r="F58">
        <v>75</v>
      </c>
      <c r="G58">
        <v>60</v>
      </c>
      <c r="H58">
        <v>78</v>
      </c>
      <c r="I58">
        <v>89</v>
      </c>
      <c r="J58">
        <v>76</v>
      </c>
      <c r="K58">
        <v>81</v>
      </c>
      <c r="L58">
        <v>79</v>
      </c>
    </row>
    <row r="59" spans="1:12" x14ac:dyDescent="0.25">
      <c r="A59">
        <v>56</v>
      </c>
      <c r="B59">
        <v>74</v>
      </c>
      <c r="C59">
        <v>93</v>
      </c>
      <c r="D59">
        <v>66</v>
      </c>
      <c r="E59">
        <v>71</v>
      </c>
      <c r="F59">
        <v>67</v>
      </c>
      <c r="G59">
        <v>75</v>
      </c>
      <c r="H59">
        <v>60</v>
      </c>
      <c r="I59">
        <v>78</v>
      </c>
      <c r="J59">
        <v>89</v>
      </c>
      <c r="K59">
        <v>76</v>
      </c>
      <c r="L59">
        <v>81</v>
      </c>
    </row>
    <row r="60" spans="1:12" x14ac:dyDescent="0.25">
      <c r="A60">
        <v>57</v>
      </c>
      <c r="B60">
        <v>68</v>
      </c>
      <c r="C60">
        <v>73</v>
      </c>
      <c r="D60">
        <v>93</v>
      </c>
      <c r="E60">
        <v>66</v>
      </c>
      <c r="F60">
        <v>71</v>
      </c>
      <c r="G60">
        <v>67</v>
      </c>
      <c r="H60">
        <v>75</v>
      </c>
      <c r="I60">
        <v>60</v>
      </c>
      <c r="J60">
        <v>78</v>
      </c>
      <c r="K60">
        <v>88</v>
      </c>
      <c r="L60">
        <v>76</v>
      </c>
    </row>
    <row r="61" spans="1:12" x14ac:dyDescent="0.25">
      <c r="A61">
        <v>58</v>
      </c>
      <c r="B61">
        <v>51</v>
      </c>
      <c r="C61">
        <v>68</v>
      </c>
      <c r="D61">
        <v>73</v>
      </c>
      <c r="E61">
        <v>93</v>
      </c>
      <c r="F61">
        <v>66</v>
      </c>
      <c r="G61">
        <v>71</v>
      </c>
      <c r="H61">
        <v>67</v>
      </c>
      <c r="I61">
        <v>75</v>
      </c>
      <c r="J61">
        <v>60</v>
      </c>
      <c r="K61">
        <v>77</v>
      </c>
      <c r="L61">
        <v>88</v>
      </c>
    </row>
    <row r="62" spans="1:12" x14ac:dyDescent="0.25">
      <c r="A62">
        <v>59</v>
      </c>
      <c r="B62">
        <v>77</v>
      </c>
      <c r="C62">
        <v>51</v>
      </c>
      <c r="D62">
        <v>68</v>
      </c>
      <c r="E62">
        <v>73</v>
      </c>
      <c r="F62">
        <v>92</v>
      </c>
      <c r="G62">
        <v>66</v>
      </c>
      <c r="H62">
        <v>71</v>
      </c>
      <c r="I62">
        <v>67</v>
      </c>
      <c r="J62">
        <v>75</v>
      </c>
      <c r="K62">
        <v>60</v>
      </c>
      <c r="L62">
        <v>77</v>
      </c>
    </row>
    <row r="63" spans="1:12" x14ac:dyDescent="0.25">
      <c r="A63">
        <v>60</v>
      </c>
      <c r="B63">
        <v>71</v>
      </c>
      <c r="C63">
        <v>77</v>
      </c>
      <c r="D63">
        <v>51</v>
      </c>
      <c r="E63">
        <v>68</v>
      </c>
      <c r="F63">
        <v>73</v>
      </c>
      <c r="G63">
        <v>92</v>
      </c>
      <c r="H63">
        <v>66</v>
      </c>
      <c r="I63">
        <v>71</v>
      </c>
      <c r="J63">
        <v>67</v>
      </c>
      <c r="K63">
        <v>75</v>
      </c>
      <c r="L63">
        <v>61</v>
      </c>
    </row>
    <row r="64" spans="1:12" x14ac:dyDescent="0.25">
      <c r="A64">
        <v>61</v>
      </c>
      <c r="B64">
        <v>52</v>
      </c>
      <c r="C64">
        <v>71</v>
      </c>
      <c r="D64">
        <v>77</v>
      </c>
      <c r="E64">
        <v>52</v>
      </c>
      <c r="F64">
        <v>68</v>
      </c>
      <c r="G64">
        <v>73</v>
      </c>
      <c r="H64">
        <v>92</v>
      </c>
      <c r="I64">
        <v>67</v>
      </c>
      <c r="J64">
        <v>72</v>
      </c>
      <c r="K64">
        <v>67</v>
      </c>
      <c r="L64">
        <v>75</v>
      </c>
    </row>
    <row r="65" spans="1:12" x14ac:dyDescent="0.25">
      <c r="A65">
        <v>62</v>
      </c>
      <c r="B65">
        <v>60</v>
      </c>
      <c r="C65">
        <v>52</v>
      </c>
      <c r="D65">
        <v>71</v>
      </c>
      <c r="E65">
        <v>77</v>
      </c>
      <c r="F65">
        <v>52</v>
      </c>
      <c r="G65">
        <v>68</v>
      </c>
      <c r="H65">
        <v>73</v>
      </c>
      <c r="I65">
        <v>92</v>
      </c>
      <c r="J65">
        <v>67</v>
      </c>
      <c r="K65">
        <v>72</v>
      </c>
      <c r="L65">
        <v>67</v>
      </c>
    </row>
    <row r="66" spans="1:12" x14ac:dyDescent="0.25">
      <c r="A66">
        <v>63</v>
      </c>
      <c r="B66">
        <v>83</v>
      </c>
      <c r="C66">
        <v>60</v>
      </c>
      <c r="D66">
        <v>52</v>
      </c>
      <c r="E66">
        <v>71</v>
      </c>
      <c r="F66">
        <v>77</v>
      </c>
      <c r="G66">
        <v>52</v>
      </c>
      <c r="H66">
        <v>68</v>
      </c>
      <c r="I66">
        <v>74</v>
      </c>
      <c r="J66">
        <v>92</v>
      </c>
      <c r="K66">
        <v>67</v>
      </c>
      <c r="L66">
        <v>72</v>
      </c>
    </row>
    <row r="67" spans="1:12" x14ac:dyDescent="0.25">
      <c r="A67">
        <v>64</v>
      </c>
      <c r="B67">
        <v>48</v>
      </c>
      <c r="C67">
        <v>82</v>
      </c>
      <c r="D67">
        <v>60</v>
      </c>
      <c r="E67">
        <v>52</v>
      </c>
      <c r="F67">
        <v>71</v>
      </c>
      <c r="G67">
        <v>77</v>
      </c>
      <c r="H67">
        <v>52</v>
      </c>
      <c r="I67">
        <v>68</v>
      </c>
      <c r="J67">
        <v>73</v>
      </c>
      <c r="K67">
        <v>92</v>
      </c>
      <c r="L67">
        <v>67</v>
      </c>
    </row>
    <row r="68" spans="1:12" x14ac:dyDescent="0.25">
      <c r="A68">
        <v>65</v>
      </c>
      <c r="B68">
        <v>87</v>
      </c>
      <c r="C68">
        <v>47</v>
      </c>
      <c r="D68">
        <v>81</v>
      </c>
      <c r="E68">
        <v>59</v>
      </c>
      <c r="F68">
        <v>52</v>
      </c>
      <c r="G68">
        <v>70</v>
      </c>
      <c r="H68">
        <v>76</v>
      </c>
      <c r="I68">
        <v>52</v>
      </c>
      <c r="J68">
        <v>67</v>
      </c>
      <c r="K68">
        <v>73</v>
      </c>
      <c r="L68">
        <v>91</v>
      </c>
    </row>
    <row r="69" spans="1:12" x14ac:dyDescent="0.25">
      <c r="A69">
        <v>66</v>
      </c>
      <c r="B69">
        <v>71</v>
      </c>
      <c r="C69">
        <v>85</v>
      </c>
      <c r="D69">
        <v>46</v>
      </c>
      <c r="E69">
        <v>80</v>
      </c>
      <c r="F69">
        <v>58</v>
      </c>
      <c r="G69">
        <v>51</v>
      </c>
      <c r="H69">
        <v>69</v>
      </c>
      <c r="I69">
        <v>75</v>
      </c>
      <c r="J69">
        <v>51</v>
      </c>
      <c r="K69">
        <v>66</v>
      </c>
      <c r="L69">
        <v>72</v>
      </c>
    </row>
    <row r="70" spans="1:12" x14ac:dyDescent="0.25">
      <c r="A70">
        <v>67</v>
      </c>
      <c r="B70">
        <v>71</v>
      </c>
      <c r="C70">
        <v>69</v>
      </c>
      <c r="D70">
        <v>84</v>
      </c>
      <c r="E70">
        <v>45</v>
      </c>
      <c r="F70">
        <v>79</v>
      </c>
      <c r="G70">
        <v>57</v>
      </c>
      <c r="H70">
        <v>50</v>
      </c>
      <c r="I70">
        <v>68</v>
      </c>
      <c r="J70">
        <v>74</v>
      </c>
      <c r="K70">
        <v>50</v>
      </c>
      <c r="L70">
        <v>65</v>
      </c>
    </row>
    <row r="71" spans="1:12" x14ac:dyDescent="0.25">
      <c r="A71">
        <v>68</v>
      </c>
      <c r="B71">
        <v>62</v>
      </c>
      <c r="C71">
        <v>69</v>
      </c>
      <c r="D71">
        <v>67</v>
      </c>
      <c r="E71">
        <v>82</v>
      </c>
      <c r="F71">
        <v>44</v>
      </c>
      <c r="G71">
        <v>77</v>
      </c>
      <c r="H71">
        <v>56</v>
      </c>
      <c r="I71">
        <v>49</v>
      </c>
      <c r="J71">
        <v>66</v>
      </c>
      <c r="K71">
        <v>72</v>
      </c>
      <c r="L71">
        <v>49</v>
      </c>
    </row>
    <row r="72" spans="1:12" x14ac:dyDescent="0.25">
      <c r="A72">
        <v>69</v>
      </c>
      <c r="B72">
        <v>52</v>
      </c>
      <c r="C72">
        <v>60</v>
      </c>
      <c r="D72">
        <v>67</v>
      </c>
      <c r="E72">
        <v>66</v>
      </c>
      <c r="F72">
        <v>80</v>
      </c>
      <c r="G72">
        <v>43</v>
      </c>
      <c r="H72">
        <v>75</v>
      </c>
      <c r="I72">
        <v>55</v>
      </c>
      <c r="J72">
        <v>47</v>
      </c>
      <c r="K72">
        <v>65</v>
      </c>
      <c r="L72">
        <v>70</v>
      </c>
    </row>
    <row r="73" spans="1:12" x14ac:dyDescent="0.25">
      <c r="A73">
        <v>70</v>
      </c>
      <c r="B73">
        <v>54</v>
      </c>
      <c r="C73">
        <v>51</v>
      </c>
      <c r="D73">
        <v>59</v>
      </c>
      <c r="E73">
        <v>66</v>
      </c>
      <c r="F73">
        <v>64</v>
      </c>
      <c r="G73">
        <v>79</v>
      </c>
      <c r="H73">
        <v>42</v>
      </c>
      <c r="I73">
        <v>74</v>
      </c>
      <c r="J73">
        <v>53</v>
      </c>
      <c r="K73">
        <v>46</v>
      </c>
      <c r="L73">
        <v>64</v>
      </c>
    </row>
    <row r="74" spans="1:12" x14ac:dyDescent="0.25">
      <c r="A74">
        <v>71</v>
      </c>
      <c r="B74">
        <v>59</v>
      </c>
      <c r="C74">
        <v>53</v>
      </c>
      <c r="D74">
        <v>50</v>
      </c>
      <c r="E74">
        <v>58</v>
      </c>
      <c r="F74">
        <v>64</v>
      </c>
      <c r="G74">
        <v>63</v>
      </c>
      <c r="H74">
        <v>77</v>
      </c>
      <c r="I74">
        <v>42</v>
      </c>
      <c r="J74">
        <v>72</v>
      </c>
      <c r="K74">
        <v>52</v>
      </c>
      <c r="L74">
        <v>45</v>
      </c>
    </row>
    <row r="75" spans="1:12" x14ac:dyDescent="0.25">
      <c r="A75">
        <v>72</v>
      </c>
      <c r="B75">
        <v>74</v>
      </c>
      <c r="C75">
        <v>58</v>
      </c>
      <c r="D75">
        <v>52</v>
      </c>
      <c r="E75">
        <v>49</v>
      </c>
      <c r="F75">
        <v>57</v>
      </c>
      <c r="G75">
        <v>63</v>
      </c>
      <c r="H75">
        <v>62</v>
      </c>
      <c r="I75">
        <v>75</v>
      </c>
      <c r="J75">
        <v>41</v>
      </c>
      <c r="K75">
        <v>71</v>
      </c>
      <c r="L75">
        <v>51</v>
      </c>
    </row>
    <row r="76" spans="1:12" x14ac:dyDescent="0.25">
      <c r="A76">
        <v>73</v>
      </c>
      <c r="B76">
        <v>46</v>
      </c>
      <c r="C76">
        <v>72</v>
      </c>
      <c r="D76">
        <v>56</v>
      </c>
      <c r="E76">
        <v>51</v>
      </c>
      <c r="F76">
        <v>48</v>
      </c>
      <c r="G76">
        <v>56</v>
      </c>
      <c r="H76">
        <v>61</v>
      </c>
      <c r="I76">
        <v>60</v>
      </c>
      <c r="J76">
        <v>74</v>
      </c>
      <c r="K76">
        <v>40</v>
      </c>
      <c r="L76">
        <v>69</v>
      </c>
    </row>
    <row r="77" spans="1:12" x14ac:dyDescent="0.25">
      <c r="A77">
        <v>74</v>
      </c>
      <c r="B77">
        <v>36</v>
      </c>
      <c r="C77">
        <v>45</v>
      </c>
      <c r="D77">
        <v>70</v>
      </c>
      <c r="E77">
        <v>55</v>
      </c>
      <c r="F77">
        <v>49</v>
      </c>
      <c r="G77">
        <v>46</v>
      </c>
      <c r="H77">
        <v>54</v>
      </c>
      <c r="I77">
        <v>60</v>
      </c>
      <c r="J77">
        <v>58</v>
      </c>
      <c r="K77">
        <v>72</v>
      </c>
      <c r="L77">
        <v>39</v>
      </c>
    </row>
    <row r="78" spans="1:12" x14ac:dyDescent="0.25">
      <c r="A78">
        <v>75</v>
      </c>
      <c r="B78">
        <v>39</v>
      </c>
      <c r="C78">
        <v>35</v>
      </c>
      <c r="D78">
        <v>43</v>
      </c>
      <c r="E78">
        <v>67</v>
      </c>
      <c r="F78">
        <v>53</v>
      </c>
      <c r="G78">
        <v>47</v>
      </c>
      <c r="H78">
        <v>45</v>
      </c>
      <c r="I78">
        <v>52</v>
      </c>
      <c r="J78">
        <v>57</v>
      </c>
      <c r="K78">
        <v>56</v>
      </c>
      <c r="L78">
        <v>69</v>
      </c>
    </row>
    <row r="79" spans="1:12" x14ac:dyDescent="0.25">
      <c r="A79">
        <v>76</v>
      </c>
      <c r="B79">
        <v>23</v>
      </c>
      <c r="C79">
        <v>37</v>
      </c>
      <c r="D79">
        <v>33</v>
      </c>
      <c r="E79">
        <v>41</v>
      </c>
      <c r="F79">
        <v>64</v>
      </c>
      <c r="G79">
        <v>50</v>
      </c>
      <c r="H79">
        <v>46</v>
      </c>
      <c r="I79">
        <v>43</v>
      </c>
      <c r="J79">
        <v>50</v>
      </c>
      <c r="K79">
        <v>55</v>
      </c>
      <c r="L79">
        <v>54</v>
      </c>
    </row>
    <row r="80" spans="1:12" x14ac:dyDescent="0.25">
      <c r="A80">
        <v>77</v>
      </c>
      <c r="B80">
        <v>30</v>
      </c>
      <c r="C80">
        <v>22</v>
      </c>
      <c r="D80">
        <v>36</v>
      </c>
      <c r="E80">
        <v>32</v>
      </c>
      <c r="F80">
        <v>39</v>
      </c>
      <c r="G80">
        <v>61</v>
      </c>
      <c r="H80">
        <v>48</v>
      </c>
      <c r="I80">
        <v>43</v>
      </c>
      <c r="J80">
        <v>41</v>
      </c>
      <c r="K80">
        <v>48</v>
      </c>
      <c r="L80">
        <v>52</v>
      </c>
    </row>
    <row r="81" spans="1:12" x14ac:dyDescent="0.25">
      <c r="A81">
        <v>78</v>
      </c>
      <c r="B81">
        <v>31</v>
      </c>
      <c r="C81">
        <v>28</v>
      </c>
      <c r="D81">
        <v>21</v>
      </c>
      <c r="E81">
        <v>33</v>
      </c>
      <c r="F81">
        <v>30</v>
      </c>
      <c r="G81">
        <v>37</v>
      </c>
      <c r="H81">
        <v>58</v>
      </c>
      <c r="I81">
        <v>45</v>
      </c>
      <c r="J81">
        <v>41</v>
      </c>
      <c r="K81">
        <v>39</v>
      </c>
      <c r="L81">
        <v>46</v>
      </c>
    </row>
    <row r="82" spans="1:12" x14ac:dyDescent="0.25">
      <c r="A82">
        <v>79</v>
      </c>
      <c r="B82">
        <v>29</v>
      </c>
      <c r="C82">
        <v>29</v>
      </c>
      <c r="D82">
        <v>26</v>
      </c>
      <c r="E82">
        <v>19</v>
      </c>
      <c r="F82">
        <v>31</v>
      </c>
      <c r="G82">
        <v>28</v>
      </c>
      <c r="H82">
        <v>35</v>
      </c>
      <c r="I82">
        <v>54</v>
      </c>
      <c r="J82">
        <v>42</v>
      </c>
      <c r="K82">
        <v>38</v>
      </c>
      <c r="L82">
        <v>36</v>
      </c>
    </row>
    <row r="83" spans="1:12" x14ac:dyDescent="0.25">
      <c r="A83" t="s">
        <v>44</v>
      </c>
      <c r="B83">
        <v>173</v>
      </c>
      <c r="C83">
        <v>179</v>
      </c>
      <c r="D83">
        <v>185</v>
      </c>
      <c r="E83">
        <v>188</v>
      </c>
      <c r="F83">
        <v>184</v>
      </c>
      <c r="G83">
        <v>192</v>
      </c>
      <c r="H83">
        <v>195</v>
      </c>
      <c r="I83">
        <v>205</v>
      </c>
      <c r="J83">
        <v>231</v>
      </c>
      <c r="K83">
        <v>244</v>
      </c>
      <c r="L83">
        <v>252</v>
      </c>
    </row>
    <row r="84" spans="1:12" x14ac:dyDescent="0.25">
      <c r="A84" t="s">
        <v>45</v>
      </c>
      <c r="B84">
        <f>SUM(B3:B83)</f>
        <v>4534</v>
      </c>
      <c r="C84">
        <f t="shared" ref="C84:L84" si="0">SUM(C3:C83)</f>
        <v>4436</v>
      </c>
      <c r="D84">
        <f t="shared" si="0"/>
        <v>4471</v>
      </c>
      <c r="E84">
        <f t="shared" si="0"/>
        <v>4508</v>
      </c>
      <c r="F84">
        <f t="shared" si="0"/>
        <v>4551</v>
      </c>
      <c r="G84">
        <f t="shared" si="0"/>
        <v>4584</v>
      </c>
      <c r="H84">
        <f t="shared" si="0"/>
        <v>4621</v>
      </c>
      <c r="I84">
        <f t="shared" si="0"/>
        <v>4659</v>
      </c>
      <c r="J84">
        <f t="shared" si="0"/>
        <v>4689</v>
      </c>
      <c r="K84">
        <f t="shared" si="0"/>
        <v>4716</v>
      </c>
      <c r="L84">
        <f t="shared" si="0"/>
        <v>4746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44"/>
  <sheetViews>
    <sheetView workbookViewId="0"/>
  </sheetViews>
  <sheetFormatPr defaultRowHeight="15" x14ac:dyDescent="0.25"/>
  <cols>
    <col min="1" max="1" width="36.5703125" customWidth="1"/>
    <col min="5" max="10" width="9.5703125" bestFit="1" customWidth="1"/>
    <col min="13" max="13" width="26.5703125" customWidth="1"/>
  </cols>
  <sheetData>
    <row r="1" spans="1:12" x14ac:dyDescent="0.25">
      <c r="A1" s="5" t="s">
        <v>108</v>
      </c>
    </row>
    <row r="2" spans="1:12" x14ac:dyDescent="0.25">
      <c r="A2" t="s">
        <v>43</v>
      </c>
      <c r="B2">
        <v>2016</v>
      </c>
      <c r="C2">
        <v>2017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  <c r="J2">
        <v>2024</v>
      </c>
      <c r="K2">
        <v>2025</v>
      </c>
      <c r="L2">
        <v>2026</v>
      </c>
    </row>
    <row r="3" spans="1:12" s="5" customFormat="1" x14ac:dyDescent="0.25">
      <c r="A3" s="5" t="s">
        <v>1</v>
      </c>
    </row>
    <row r="4" spans="1:12" x14ac:dyDescent="0.25">
      <c r="A4" s="16" t="s">
        <v>49</v>
      </c>
      <c r="C4">
        <v>1.9</v>
      </c>
      <c r="D4">
        <v>1.9</v>
      </c>
      <c r="E4">
        <v>1.9</v>
      </c>
      <c r="F4">
        <v>1.9</v>
      </c>
      <c r="G4">
        <v>1.9</v>
      </c>
      <c r="H4">
        <v>1.9</v>
      </c>
      <c r="I4">
        <v>1.9</v>
      </c>
      <c r="J4">
        <v>1.9</v>
      </c>
      <c r="K4">
        <v>1.9</v>
      </c>
      <c r="L4">
        <v>1.9</v>
      </c>
    </row>
    <row r="5" spans="1:12" x14ac:dyDescent="0.25">
      <c r="A5" s="16" t="s">
        <v>75</v>
      </c>
      <c r="C5">
        <v>0.93</v>
      </c>
      <c r="D5">
        <v>0.93</v>
      </c>
      <c r="E5">
        <v>0.93</v>
      </c>
      <c r="F5">
        <v>0.93</v>
      </c>
      <c r="G5">
        <v>0.93</v>
      </c>
      <c r="H5">
        <v>0.93</v>
      </c>
      <c r="I5">
        <v>0.93</v>
      </c>
      <c r="J5">
        <v>0.93</v>
      </c>
      <c r="K5">
        <v>0.93</v>
      </c>
      <c r="L5">
        <v>0.93</v>
      </c>
    </row>
    <row r="6" spans="1:12" x14ac:dyDescent="0.25">
      <c r="A6" s="16" t="s">
        <v>79</v>
      </c>
      <c r="C6">
        <v>0.9</v>
      </c>
      <c r="D6">
        <v>0.9</v>
      </c>
      <c r="E6">
        <v>0.9</v>
      </c>
      <c r="F6">
        <v>0.9</v>
      </c>
      <c r="G6">
        <v>0.9</v>
      </c>
      <c r="H6">
        <v>0.9</v>
      </c>
      <c r="I6">
        <v>0.9</v>
      </c>
      <c r="J6">
        <v>0.9</v>
      </c>
      <c r="K6">
        <v>0.9</v>
      </c>
      <c r="L6">
        <v>0.9</v>
      </c>
    </row>
    <row r="7" spans="1:12" x14ac:dyDescent="0.25">
      <c r="A7" s="16" t="s">
        <v>76</v>
      </c>
      <c r="C7">
        <v>27.2</v>
      </c>
      <c r="D7">
        <v>27.2</v>
      </c>
      <c r="E7">
        <v>27.2</v>
      </c>
      <c r="F7">
        <v>27.2</v>
      </c>
      <c r="G7">
        <v>27.2</v>
      </c>
      <c r="H7">
        <v>27.2</v>
      </c>
      <c r="I7">
        <v>27.2</v>
      </c>
      <c r="J7">
        <v>27.2</v>
      </c>
      <c r="K7">
        <v>27.2</v>
      </c>
      <c r="L7">
        <v>27.2</v>
      </c>
    </row>
    <row r="8" spans="1:12" x14ac:dyDescent="0.25">
      <c r="A8" s="16" t="s">
        <v>77</v>
      </c>
      <c r="C8">
        <v>0.25</v>
      </c>
      <c r="D8">
        <v>0.26</v>
      </c>
      <c r="E8">
        <v>0.27</v>
      </c>
      <c r="F8">
        <v>0.26</v>
      </c>
      <c r="G8">
        <v>0.26</v>
      </c>
      <c r="H8">
        <v>0.26</v>
      </c>
      <c r="I8">
        <v>0.26</v>
      </c>
      <c r="J8">
        <v>0.26</v>
      </c>
      <c r="K8">
        <v>0.25</v>
      </c>
      <c r="L8">
        <v>0.25</v>
      </c>
    </row>
    <row r="9" spans="1:12" x14ac:dyDescent="0.25">
      <c r="A9" s="5" t="s">
        <v>8</v>
      </c>
    </row>
    <row r="10" spans="1:12" x14ac:dyDescent="0.25">
      <c r="A10" s="16" t="s">
        <v>78</v>
      </c>
      <c r="C10">
        <v>73</v>
      </c>
      <c r="D10">
        <v>73.099999999999994</v>
      </c>
      <c r="E10">
        <v>73.2</v>
      </c>
      <c r="F10">
        <v>73.3</v>
      </c>
      <c r="G10">
        <v>73.400000000000006</v>
      </c>
      <c r="H10">
        <v>73.5</v>
      </c>
      <c r="I10">
        <v>73.599999999999994</v>
      </c>
      <c r="J10">
        <v>73.7</v>
      </c>
      <c r="K10">
        <v>73.8</v>
      </c>
      <c r="L10">
        <v>73.900000000000006</v>
      </c>
    </row>
    <row r="11" spans="1:12" x14ac:dyDescent="0.25">
      <c r="A11" s="16" t="s">
        <v>80</v>
      </c>
      <c r="C11">
        <v>79</v>
      </c>
      <c r="D11">
        <v>79.099999999999994</v>
      </c>
      <c r="E11">
        <v>79.2</v>
      </c>
      <c r="F11">
        <v>79.3</v>
      </c>
      <c r="G11">
        <v>79.400000000000006</v>
      </c>
      <c r="H11">
        <v>79.599999999999994</v>
      </c>
      <c r="I11">
        <v>79.7</v>
      </c>
      <c r="J11">
        <v>79.8</v>
      </c>
      <c r="K11">
        <v>79.900000000000006</v>
      </c>
      <c r="L11">
        <v>80</v>
      </c>
    </row>
    <row r="12" spans="1:12" x14ac:dyDescent="0.25">
      <c r="A12" s="16" t="s">
        <v>81</v>
      </c>
      <c r="C12">
        <v>75.900000000000006</v>
      </c>
      <c r="D12">
        <v>76</v>
      </c>
      <c r="E12">
        <v>76.099999999999994</v>
      </c>
      <c r="F12">
        <v>76.2</v>
      </c>
      <c r="G12">
        <v>76.3</v>
      </c>
      <c r="H12">
        <v>76.400000000000006</v>
      </c>
      <c r="I12">
        <v>76.5</v>
      </c>
      <c r="J12">
        <v>76.599999999999994</v>
      </c>
      <c r="K12">
        <v>76.8</v>
      </c>
      <c r="L12">
        <v>76.900000000000006</v>
      </c>
    </row>
    <row r="13" spans="1:12" x14ac:dyDescent="0.25">
      <c r="A13" s="16" t="s">
        <v>82</v>
      </c>
      <c r="C13">
        <v>22.9</v>
      </c>
      <c r="D13">
        <v>22.7</v>
      </c>
      <c r="E13">
        <v>22.5</v>
      </c>
      <c r="F13">
        <v>22.2</v>
      </c>
      <c r="G13">
        <v>22</v>
      </c>
      <c r="H13">
        <v>21.8</v>
      </c>
      <c r="I13">
        <v>21.5</v>
      </c>
      <c r="J13">
        <v>21.3</v>
      </c>
      <c r="K13">
        <v>21.1</v>
      </c>
      <c r="L13">
        <v>20.8</v>
      </c>
    </row>
    <row r="14" spans="1:12" x14ac:dyDescent="0.25">
      <c r="A14" s="16" t="s">
        <v>83</v>
      </c>
      <c r="C14">
        <v>28.2</v>
      </c>
      <c r="D14">
        <v>27.9</v>
      </c>
      <c r="E14">
        <v>27.6</v>
      </c>
      <c r="F14">
        <v>27.3</v>
      </c>
      <c r="G14">
        <v>27</v>
      </c>
      <c r="H14">
        <v>26.7</v>
      </c>
      <c r="I14">
        <v>26.4</v>
      </c>
      <c r="J14">
        <v>26.1</v>
      </c>
      <c r="K14">
        <v>25.8</v>
      </c>
      <c r="L14">
        <v>25.5</v>
      </c>
    </row>
    <row r="15" spans="1:12" x14ac:dyDescent="0.25">
      <c r="A15" s="16" t="s">
        <v>84</v>
      </c>
      <c r="C15">
        <v>3.7999999999999999E-2</v>
      </c>
      <c r="D15">
        <v>3.7400000000000003E-2</v>
      </c>
      <c r="E15">
        <v>3.6900000000000002E-2</v>
      </c>
      <c r="F15">
        <v>3.6400000000000002E-2</v>
      </c>
      <c r="G15">
        <v>3.6200000000000003E-2</v>
      </c>
      <c r="H15">
        <v>3.5900000000000001E-2</v>
      </c>
      <c r="I15">
        <v>3.5299999999999998E-2</v>
      </c>
      <c r="J15">
        <v>3.4700000000000002E-2</v>
      </c>
      <c r="K15">
        <v>3.4200000000000001E-2</v>
      </c>
      <c r="L15">
        <v>3.39E-2</v>
      </c>
    </row>
    <row r="16" spans="1:12" x14ac:dyDescent="0.25">
      <c r="A16" s="5" t="s">
        <v>15</v>
      </c>
    </row>
    <row r="17" spans="1:12" x14ac:dyDescent="0.25">
      <c r="A17" s="16" t="s">
        <v>47</v>
      </c>
      <c r="C17">
        <v>-51</v>
      </c>
      <c r="D17">
        <v>73</v>
      </c>
      <c r="E17">
        <v>73</v>
      </c>
      <c r="F17">
        <v>73</v>
      </c>
      <c r="G17">
        <v>73</v>
      </c>
      <c r="H17">
        <v>73</v>
      </c>
      <c r="I17">
        <v>73</v>
      </c>
      <c r="J17">
        <v>73</v>
      </c>
      <c r="K17">
        <v>73</v>
      </c>
      <c r="L17">
        <v>73</v>
      </c>
    </row>
    <row r="18" spans="1:12" x14ac:dyDescent="0.25">
      <c r="A18" s="16" t="s">
        <v>48</v>
      </c>
      <c r="C18">
        <v>41</v>
      </c>
      <c r="D18">
        <v>60</v>
      </c>
      <c r="E18">
        <v>60</v>
      </c>
      <c r="F18">
        <v>60</v>
      </c>
      <c r="G18">
        <v>60</v>
      </c>
      <c r="H18">
        <v>60</v>
      </c>
      <c r="I18">
        <v>60</v>
      </c>
      <c r="J18">
        <v>60</v>
      </c>
      <c r="K18">
        <v>60</v>
      </c>
      <c r="L18">
        <v>60</v>
      </c>
    </row>
    <row r="19" spans="1:12" x14ac:dyDescent="0.25">
      <c r="A19" s="16" t="s">
        <v>45</v>
      </c>
      <c r="C19">
        <v>-10</v>
      </c>
      <c r="D19">
        <v>133</v>
      </c>
      <c r="E19">
        <v>133</v>
      </c>
      <c r="F19">
        <v>133</v>
      </c>
      <c r="G19">
        <v>133</v>
      </c>
      <c r="H19">
        <v>133</v>
      </c>
      <c r="I19">
        <v>133</v>
      </c>
      <c r="J19">
        <v>133</v>
      </c>
      <c r="K19">
        <v>133</v>
      </c>
      <c r="L19">
        <v>133</v>
      </c>
    </row>
    <row r="20" spans="1:12" x14ac:dyDescent="0.25">
      <c r="A20" s="5" t="s">
        <v>19</v>
      </c>
    </row>
    <row r="21" spans="1:12" x14ac:dyDescent="0.25">
      <c r="A21" s="16" t="s">
        <v>85</v>
      </c>
      <c r="C21">
        <v>9.3000000000000007</v>
      </c>
      <c r="D21">
        <v>9.3000000000000007</v>
      </c>
      <c r="E21">
        <v>9.3000000000000007</v>
      </c>
      <c r="F21">
        <v>9.4</v>
      </c>
      <c r="G21">
        <v>9.4</v>
      </c>
      <c r="H21">
        <v>9.4</v>
      </c>
      <c r="I21">
        <v>9.1999999999999993</v>
      </c>
      <c r="J21">
        <v>9.1999999999999993</v>
      </c>
      <c r="K21">
        <v>9.3000000000000007</v>
      </c>
      <c r="L21">
        <v>9.1999999999999993</v>
      </c>
    </row>
    <row r="22" spans="1:12" x14ac:dyDescent="0.25">
      <c r="A22" s="16" t="s">
        <v>86</v>
      </c>
      <c r="C22">
        <v>12.6</v>
      </c>
      <c r="D22">
        <v>12.6</v>
      </c>
      <c r="E22">
        <v>12.6</v>
      </c>
      <c r="F22">
        <v>12.6</v>
      </c>
      <c r="G22">
        <v>12.6</v>
      </c>
      <c r="H22">
        <v>12.7</v>
      </c>
      <c r="I22">
        <v>12.7</v>
      </c>
      <c r="J22">
        <v>12.8</v>
      </c>
      <c r="K22">
        <v>13</v>
      </c>
      <c r="L22">
        <v>13.1</v>
      </c>
    </row>
    <row r="23" spans="1:12" x14ac:dyDescent="0.25">
      <c r="A23" s="16" t="s">
        <v>87</v>
      </c>
      <c r="C23">
        <v>-0.33</v>
      </c>
      <c r="D23">
        <v>-0.33</v>
      </c>
      <c r="E23">
        <v>-0.33</v>
      </c>
      <c r="F23">
        <v>-0.32</v>
      </c>
      <c r="G23">
        <v>-0.32</v>
      </c>
      <c r="H23">
        <v>-0.33</v>
      </c>
      <c r="I23">
        <v>-0.35</v>
      </c>
      <c r="J23">
        <v>-0.36</v>
      </c>
      <c r="K23">
        <v>-0.38</v>
      </c>
      <c r="L23">
        <v>-0.39</v>
      </c>
    </row>
    <row r="24" spans="1:12" x14ac:dyDescent="0.25">
      <c r="A24" t="s">
        <v>109</v>
      </c>
      <c r="C24">
        <v>-0.55000000000000004</v>
      </c>
      <c r="D24">
        <v>2.5499999999999998</v>
      </c>
      <c r="E24">
        <v>2.48</v>
      </c>
      <c r="F24">
        <v>2.42</v>
      </c>
      <c r="G24">
        <v>2.36</v>
      </c>
      <c r="H24">
        <v>2.29</v>
      </c>
      <c r="I24">
        <v>2.21</v>
      </c>
      <c r="J24">
        <v>2.14</v>
      </c>
      <c r="K24">
        <v>2.0699999999999998</v>
      </c>
      <c r="L24">
        <v>2.0099999999999998</v>
      </c>
    </row>
    <row r="25" spans="1:12" x14ac:dyDescent="0.25">
      <c r="A25" t="s">
        <v>110</v>
      </c>
      <c r="C25">
        <v>0</v>
      </c>
      <c r="D25">
        <v>27.5</v>
      </c>
      <c r="E25">
        <v>28.3</v>
      </c>
      <c r="F25">
        <v>29</v>
      </c>
      <c r="G25">
        <v>29.7</v>
      </c>
      <c r="H25">
        <v>30.6</v>
      </c>
      <c r="I25">
        <v>31.7</v>
      </c>
      <c r="J25">
        <v>32.700000000000003</v>
      </c>
      <c r="K25">
        <v>33.799999999999997</v>
      </c>
      <c r="L25">
        <v>34.799999999999997</v>
      </c>
    </row>
    <row r="26" spans="1:12" x14ac:dyDescent="0.25">
      <c r="A26" s="5" t="s">
        <v>25</v>
      </c>
    </row>
    <row r="27" spans="1:12" x14ac:dyDescent="0.25">
      <c r="A27" s="16" t="s">
        <v>88</v>
      </c>
      <c r="C27">
        <v>42</v>
      </c>
      <c r="D27">
        <v>43</v>
      </c>
      <c r="E27">
        <v>44</v>
      </c>
      <c r="F27">
        <v>46</v>
      </c>
      <c r="G27">
        <v>47</v>
      </c>
      <c r="H27">
        <v>48</v>
      </c>
      <c r="I27">
        <v>48</v>
      </c>
      <c r="J27">
        <v>49</v>
      </c>
      <c r="K27">
        <v>50</v>
      </c>
      <c r="L27">
        <v>51</v>
      </c>
    </row>
    <row r="28" spans="1:12" x14ac:dyDescent="0.25">
      <c r="A28" s="16" t="s">
        <v>89</v>
      </c>
      <c r="C28">
        <v>57</v>
      </c>
      <c r="D28">
        <v>58</v>
      </c>
      <c r="E28">
        <v>60</v>
      </c>
      <c r="F28">
        <v>61</v>
      </c>
      <c r="G28">
        <v>63</v>
      </c>
      <c r="H28">
        <v>64</v>
      </c>
      <c r="I28">
        <v>66</v>
      </c>
      <c r="J28">
        <v>68</v>
      </c>
      <c r="K28">
        <v>71</v>
      </c>
      <c r="L28">
        <v>73</v>
      </c>
    </row>
    <row r="29" spans="1:12" x14ac:dyDescent="0.25">
      <c r="A29" s="16" t="s">
        <v>90</v>
      </c>
      <c r="C29">
        <f>C27-C28</f>
        <v>-15</v>
      </c>
      <c r="D29">
        <f t="shared" ref="D29:L29" si="0">D27-D28</f>
        <v>-15</v>
      </c>
      <c r="E29">
        <f t="shared" si="0"/>
        <v>-16</v>
      </c>
      <c r="F29">
        <f t="shared" si="0"/>
        <v>-15</v>
      </c>
      <c r="G29">
        <f t="shared" si="0"/>
        <v>-16</v>
      </c>
      <c r="H29">
        <f t="shared" si="0"/>
        <v>-16</v>
      </c>
      <c r="I29">
        <f t="shared" si="0"/>
        <v>-18</v>
      </c>
      <c r="J29">
        <f t="shared" si="0"/>
        <v>-19</v>
      </c>
      <c r="K29">
        <f t="shared" si="0"/>
        <v>-21</v>
      </c>
      <c r="L29">
        <f t="shared" si="0"/>
        <v>-22</v>
      </c>
    </row>
    <row r="30" spans="1:12" x14ac:dyDescent="0.25">
      <c r="A30" s="5" t="s">
        <v>28</v>
      </c>
    </row>
    <row r="31" spans="1:12" x14ac:dyDescent="0.25">
      <c r="A31" s="16" t="s">
        <v>45</v>
      </c>
      <c r="B31">
        <v>4534</v>
      </c>
      <c r="C31">
        <v>4509</v>
      </c>
      <c r="D31">
        <v>4627</v>
      </c>
      <c r="E31">
        <v>4745</v>
      </c>
      <c r="F31">
        <v>4863</v>
      </c>
      <c r="G31">
        <v>4980</v>
      </c>
      <c r="H31">
        <v>5097</v>
      </c>
      <c r="I31">
        <v>5212</v>
      </c>
      <c r="J31">
        <v>5326</v>
      </c>
      <c r="K31">
        <v>5439</v>
      </c>
      <c r="L31">
        <v>5551</v>
      </c>
    </row>
    <row r="32" spans="1:12" x14ac:dyDescent="0.25">
      <c r="A32" s="16" t="s">
        <v>47</v>
      </c>
      <c r="B32">
        <v>2396</v>
      </c>
      <c r="C32">
        <v>2333</v>
      </c>
      <c r="D32">
        <v>2394</v>
      </c>
      <c r="E32">
        <v>2455</v>
      </c>
      <c r="F32">
        <v>2515</v>
      </c>
      <c r="G32">
        <v>2575</v>
      </c>
      <c r="H32">
        <v>2635</v>
      </c>
      <c r="I32">
        <v>2693</v>
      </c>
      <c r="J32">
        <v>2751</v>
      </c>
      <c r="K32">
        <v>2807</v>
      </c>
      <c r="L32">
        <v>2863</v>
      </c>
    </row>
    <row r="33" spans="1:12" x14ac:dyDescent="0.25">
      <c r="A33" s="16" t="s">
        <v>48</v>
      </c>
      <c r="B33">
        <v>2138</v>
      </c>
      <c r="C33">
        <v>2176</v>
      </c>
      <c r="D33">
        <v>2233</v>
      </c>
      <c r="E33">
        <v>2290</v>
      </c>
      <c r="F33">
        <v>2348</v>
      </c>
      <c r="G33">
        <v>2405</v>
      </c>
      <c r="H33">
        <v>2462</v>
      </c>
      <c r="I33">
        <v>2519</v>
      </c>
      <c r="J33">
        <v>2576</v>
      </c>
      <c r="K33">
        <v>2632</v>
      </c>
      <c r="L33">
        <v>2687</v>
      </c>
    </row>
    <row r="34" spans="1:12" x14ac:dyDescent="0.25">
      <c r="A34" s="16" t="s">
        <v>91</v>
      </c>
      <c r="B34">
        <v>4.7</v>
      </c>
      <c r="C34">
        <v>5.01</v>
      </c>
      <c r="D34">
        <v>5.19</v>
      </c>
      <c r="E34">
        <v>5.28</v>
      </c>
      <c r="F34">
        <v>5.14</v>
      </c>
      <c r="G34">
        <v>4.97</v>
      </c>
      <c r="H34">
        <v>4.97</v>
      </c>
      <c r="I34">
        <v>4.96</v>
      </c>
      <c r="J34">
        <v>4.9400000000000004</v>
      </c>
      <c r="K34">
        <v>4.92</v>
      </c>
      <c r="L34">
        <v>4.9000000000000004</v>
      </c>
    </row>
    <row r="35" spans="1:12" x14ac:dyDescent="0.25">
      <c r="A35" s="16" t="s">
        <v>92</v>
      </c>
      <c r="B35">
        <v>8.82</v>
      </c>
      <c r="C35">
        <v>9.16</v>
      </c>
      <c r="D35">
        <v>9.1199999999999992</v>
      </c>
      <c r="E35">
        <v>9.19</v>
      </c>
      <c r="F35">
        <v>9.59</v>
      </c>
      <c r="G35">
        <v>9.86</v>
      </c>
      <c r="H35">
        <v>9.99</v>
      </c>
      <c r="I35">
        <v>10.01</v>
      </c>
      <c r="J35">
        <v>10.14</v>
      </c>
      <c r="K35">
        <v>10.32</v>
      </c>
      <c r="L35">
        <v>10.47</v>
      </c>
    </row>
    <row r="36" spans="1:12" x14ac:dyDescent="0.25">
      <c r="A36" s="16" t="s">
        <v>93</v>
      </c>
      <c r="B36">
        <v>9.68</v>
      </c>
      <c r="C36">
        <v>9.68</v>
      </c>
      <c r="D36">
        <v>9.23</v>
      </c>
      <c r="E36">
        <v>9.24</v>
      </c>
      <c r="F36">
        <v>9.11</v>
      </c>
      <c r="G36">
        <v>8.8699999999999992</v>
      </c>
      <c r="H36">
        <v>8.6199999999999992</v>
      </c>
      <c r="I36">
        <v>8.31</v>
      </c>
      <c r="J36">
        <v>8.35</v>
      </c>
      <c r="K36">
        <v>8.06</v>
      </c>
      <c r="L36">
        <v>7.83</v>
      </c>
    </row>
    <row r="37" spans="1:12" x14ac:dyDescent="0.25">
      <c r="A37" s="16" t="s">
        <v>94</v>
      </c>
      <c r="B37">
        <v>42.96</v>
      </c>
      <c r="C37">
        <v>41.54</v>
      </c>
      <c r="D37">
        <v>41.01</v>
      </c>
      <c r="E37">
        <v>40.770000000000003</v>
      </c>
      <c r="F37">
        <v>40.35</v>
      </c>
      <c r="G37">
        <v>40.159999999999997</v>
      </c>
      <c r="H37">
        <v>39.840000000000003</v>
      </c>
      <c r="I37">
        <v>39.909999999999997</v>
      </c>
      <c r="J37">
        <v>39.96</v>
      </c>
      <c r="K37">
        <v>40.200000000000003</v>
      </c>
      <c r="L37">
        <v>40.1</v>
      </c>
    </row>
    <row r="38" spans="1:12" x14ac:dyDescent="0.25">
      <c r="A38" s="16" t="s">
        <v>95</v>
      </c>
      <c r="B38">
        <v>65.81</v>
      </c>
      <c r="C38">
        <v>64.83</v>
      </c>
      <c r="D38">
        <v>64.2</v>
      </c>
      <c r="E38">
        <v>64.069999999999993</v>
      </c>
      <c r="F38">
        <v>64.010000000000005</v>
      </c>
      <c r="G38">
        <v>63.73</v>
      </c>
      <c r="H38">
        <v>63.32</v>
      </c>
      <c r="I38">
        <v>63.52</v>
      </c>
      <c r="J38">
        <v>63.34</v>
      </c>
      <c r="K38">
        <v>63.03</v>
      </c>
      <c r="L38">
        <v>62.44</v>
      </c>
    </row>
    <row r="39" spans="1:12" x14ac:dyDescent="0.25">
      <c r="A39" s="16" t="s">
        <v>96</v>
      </c>
      <c r="B39">
        <v>20.67</v>
      </c>
      <c r="C39">
        <v>21</v>
      </c>
      <c r="D39">
        <v>21.49</v>
      </c>
      <c r="E39">
        <v>21.46</v>
      </c>
      <c r="F39">
        <v>21.26</v>
      </c>
      <c r="G39">
        <v>21.44</v>
      </c>
      <c r="H39">
        <v>21.72</v>
      </c>
      <c r="I39">
        <v>21.51</v>
      </c>
      <c r="J39">
        <v>21.58</v>
      </c>
      <c r="K39">
        <v>21.73</v>
      </c>
      <c r="L39">
        <v>22.19</v>
      </c>
    </row>
    <row r="40" spans="1:12" x14ac:dyDescent="0.25">
      <c r="A40" s="16" t="s">
        <v>97</v>
      </c>
      <c r="B40">
        <v>42</v>
      </c>
      <c r="C40">
        <v>41.49</v>
      </c>
      <c r="D40">
        <v>40.82</v>
      </c>
      <c r="E40">
        <v>40.950000000000003</v>
      </c>
      <c r="F40">
        <v>40.74</v>
      </c>
      <c r="G40">
        <v>40.01</v>
      </c>
      <c r="H40">
        <v>39.49</v>
      </c>
      <c r="I40">
        <v>39.630000000000003</v>
      </c>
      <c r="J40">
        <v>39.869999999999997</v>
      </c>
      <c r="K40">
        <v>40.130000000000003</v>
      </c>
      <c r="L40">
        <v>39.76</v>
      </c>
    </row>
    <row r="41" spans="1:12" x14ac:dyDescent="0.25">
      <c r="A41" s="16" t="s">
        <v>98</v>
      </c>
      <c r="B41">
        <v>112.07</v>
      </c>
      <c r="C41">
        <v>107.22</v>
      </c>
      <c r="D41">
        <v>107.21</v>
      </c>
      <c r="E41">
        <v>107.16</v>
      </c>
      <c r="F41">
        <v>107.12</v>
      </c>
      <c r="G41">
        <v>107.07</v>
      </c>
      <c r="H41">
        <v>107</v>
      </c>
      <c r="I41">
        <v>106.91</v>
      </c>
      <c r="J41">
        <v>106.8</v>
      </c>
      <c r="K41">
        <v>106.68</v>
      </c>
      <c r="L41">
        <v>106.55</v>
      </c>
    </row>
    <row r="42" spans="1:12" x14ac:dyDescent="0.25">
      <c r="A42" s="16" t="s">
        <v>99</v>
      </c>
      <c r="B42">
        <v>0.52</v>
      </c>
      <c r="C42">
        <v>0.54</v>
      </c>
      <c r="D42">
        <v>0.56000000000000005</v>
      </c>
      <c r="E42">
        <v>0.56000000000000005</v>
      </c>
      <c r="F42">
        <v>0.56000000000000005</v>
      </c>
      <c r="G42">
        <v>0.56999999999999995</v>
      </c>
      <c r="H42">
        <v>0.57999999999999996</v>
      </c>
      <c r="I42">
        <v>0.56999999999999995</v>
      </c>
      <c r="J42">
        <v>0.57999999999999996</v>
      </c>
      <c r="K42">
        <v>0.59</v>
      </c>
      <c r="L42">
        <v>0.6</v>
      </c>
    </row>
    <row r="43" spans="1:12" x14ac:dyDescent="0.25">
      <c r="A43" s="16" t="s">
        <v>100</v>
      </c>
      <c r="B43">
        <f>B39/B38</f>
        <v>0.31408600516638813</v>
      </c>
      <c r="C43">
        <f t="shared" ref="C43:L43" si="1">C39/C38</f>
        <v>0.32392410920869968</v>
      </c>
      <c r="D43">
        <f t="shared" si="1"/>
        <v>0.33473520249221178</v>
      </c>
      <c r="E43">
        <f t="shared" si="1"/>
        <v>0.334946152645544</v>
      </c>
      <c r="F43">
        <f t="shared" si="1"/>
        <v>0.33213560381190438</v>
      </c>
      <c r="G43">
        <f t="shared" si="1"/>
        <v>0.33641926879020873</v>
      </c>
      <c r="H43">
        <f t="shared" si="1"/>
        <v>0.34301958307011998</v>
      </c>
      <c r="I43">
        <f t="shared" si="1"/>
        <v>0.33863350125944586</v>
      </c>
      <c r="J43">
        <f t="shared" si="1"/>
        <v>0.34070097884433215</v>
      </c>
      <c r="K43">
        <f t="shared" si="1"/>
        <v>0.34475646517531333</v>
      </c>
      <c r="L43">
        <f t="shared" si="1"/>
        <v>0.35538116591928254</v>
      </c>
    </row>
    <row r="44" spans="1:12" x14ac:dyDescent="0.25">
      <c r="A44" s="16" t="s">
        <v>101</v>
      </c>
      <c r="B44">
        <v>46</v>
      </c>
      <c r="C44">
        <v>47</v>
      </c>
      <c r="D44">
        <v>47</v>
      </c>
      <c r="E44">
        <v>47</v>
      </c>
      <c r="F44">
        <v>46</v>
      </c>
      <c r="G44">
        <v>46</v>
      </c>
      <c r="H44">
        <v>46</v>
      </c>
      <c r="I44">
        <v>46</v>
      </c>
      <c r="J44">
        <v>46</v>
      </c>
      <c r="K44">
        <v>45</v>
      </c>
      <c r="L44">
        <v>45</v>
      </c>
    </row>
  </sheetData>
  <dataConsolidate/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4"/>
  <sheetViews>
    <sheetView zoomScaleNormal="100" workbookViewId="0"/>
  </sheetViews>
  <sheetFormatPr defaultRowHeight="15" x14ac:dyDescent="0.25"/>
  <cols>
    <col min="2" max="3" width="9.140625" customWidth="1"/>
  </cols>
  <sheetData>
    <row r="1" spans="1:12" x14ac:dyDescent="0.25">
      <c r="A1" s="5" t="s">
        <v>111</v>
      </c>
    </row>
    <row r="2" spans="1:12" x14ac:dyDescent="0.25">
      <c r="A2" t="s">
        <v>46</v>
      </c>
      <c r="B2">
        <v>2016</v>
      </c>
      <c r="C2">
        <v>2017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  <c r="J2">
        <v>2024</v>
      </c>
      <c r="K2">
        <v>2025</v>
      </c>
      <c r="L2">
        <v>2026</v>
      </c>
    </row>
    <row r="3" spans="1:12" x14ac:dyDescent="0.25">
      <c r="A3">
        <v>0</v>
      </c>
      <c r="B3">
        <v>50</v>
      </c>
      <c r="C3">
        <v>42</v>
      </c>
      <c r="D3">
        <v>43</v>
      </c>
      <c r="E3">
        <v>45</v>
      </c>
      <c r="F3">
        <v>46</v>
      </c>
      <c r="G3">
        <v>47</v>
      </c>
      <c r="H3">
        <v>48</v>
      </c>
      <c r="I3">
        <v>48</v>
      </c>
      <c r="J3">
        <v>49</v>
      </c>
      <c r="K3">
        <v>51</v>
      </c>
      <c r="L3">
        <v>51</v>
      </c>
    </row>
    <row r="4" spans="1:12" x14ac:dyDescent="0.25">
      <c r="A4">
        <v>1</v>
      </c>
      <c r="B4">
        <v>49</v>
      </c>
      <c r="C4">
        <v>52</v>
      </c>
      <c r="D4">
        <v>44</v>
      </c>
      <c r="E4">
        <v>46</v>
      </c>
      <c r="F4">
        <v>47</v>
      </c>
      <c r="G4">
        <v>48</v>
      </c>
      <c r="H4">
        <v>50</v>
      </c>
      <c r="I4">
        <v>50</v>
      </c>
      <c r="J4">
        <v>51</v>
      </c>
      <c r="K4">
        <v>52</v>
      </c>
      <c r="L4">
        <v>53</v>
      </c>
    </row>
    <row r="5" spans="1:12" x14ac:dyDescent="0.25">
      <c r="A5">
        <v>2</v>
      </c>
      <c r="B5">
        <v>39</v>
      </c>
      <c r="C5">
        <v>51</v>
      </c>
      <c r="D5">
        <v>55</v>
      </c>
      <c r="E5">
        <v>47</v>
      </c>
      <c r="F5">
        <v>48</v>
      </c>
      <c r="G5">
        <v>49</v>
      </c>
      <c r="H5">
        <v>51</v>
      </c>
      <c r="I5">
        <v>52</v>
      </c>
      <c r="J5">
        <v>53</v>
      </c>
      <c r="K5">
        <v>53</v>
      </c>
      <c r="L5">
        <v>54</v>
      </c>
    </row>
    <row r="6" spans="1:12" x14ac:dyDescent="0.25">
      <c r="A6">
        <v>3</v>
      </c>
      <c r="B6">
        <v>36</v>
      </c>
      <c r="C6">
        <v>41</v>
      </c>
      <c r="D6">
        <v>54</v>
      </c>
      <c r="E6">
        <v>57</v>
      </c>
      <c r="F6">
        <v>49</v>
      </c>
      <c r="G6">
        <v>50</v>
      </c>
      <c r="H6">
        <v>52</v>
      </c>
      <c r="I6">
        <v>53</v>
      </c>
      <c r="J6">
        <v>54</v>
      </c>
      <c r="K6">
        <v>55</v>
      </c>
      <c r="L6">
        <v>56</v>
      </c>
    </row>
    <row r="7" spans="1:12" x14ac:dyDescent="0.25">
      <c r="A7">
        <v>4</v>
      </c>
      <c r="B7">
        <v>39</v>
      </c>
      <c r="C7">
        <v>38</v>
      </c>
      <c r="D7">
        <v>44</v>
      </c>
      <c r="E7">
        <v>56</v>
      </c>
      <c r="F7">
        <v>60</v>
      </c>
      <c r="G7">
        <v>52</v>
      </c>
      <c r="H7">
        <v>53</v>
      </c>
      <c r="I7">
        <v>54</v>
      </c>
      <c r="J7">
        <v>56</v>
      </c>
      <c r="K7">
        <v>57</v>
      </c>
      <c r="L7">
        <v>58</v>
      </c>
    </row>
    <row r="8" spans="1:12" x14ac:dyDescent="0.25">
      <c r="A8">
        <v>5</v>
      </c>
      <c r="B8">
        <v>40</v>
      </c>
      <c r="C8">
        <v>41</v>
      </c>
      <c r="D8">
        <v>41</v>
      </c>
      <c r="E8">
        <v>46</v>
      </c>
      <c r="F8">
        <v>58</v>
      </c>
      <c r="G8">
        <v>62</v>
      </c>
      <c r="H8">
        <v>54</v>
      </c>
      <c r="I8">
        <v>55</v>
      </c>
      <c r="J8">
        <v>56</v>
      </c>
      <c r="K8">
        <v>58</v>
      </c>
      <c r="L8">
        <v>59</v>
      </c>
    </row>
    <row r="9" spans="1:12" x14ac:dyDescent="0.25">
      <c r="A9">
        <v>6</v>
      </c>
      <c r="B9">
        <v>39</v>
      </c>
      <c r="C9">
        <v>41</v>
      </c>
      <c r="D9">
        <v>42</v>
      </c>
      <c r="E9">
        <v>42</v>
      </c>
      <c r="F9">
        <v>48</v>
      </c>
      <c r="G9">
        <v>60</v>
      </c>
      <c r="H9">
        <v>63</v>
      </c>
      <c r="I9">
        <v>55</v>
      </c>
      <c r="J9">
        <v>57</v>
      </c>
      <c r="K9">
        <v>58</v>
      </c>
      <c r="L9">
        <v>59</v>
      </c>
    </row>
    <row r="10" spans="1:12" x14ac:dyDescent="0.25">
      <c r="A10">
        <v>7</v>
      </c>
      <c r="B10">
        <v>42</v>
      </c>
      <c r="C10">
        <v>39</v>
      </c>
      <c r="D10">
        <v>42</v>
      </c>
      <c r="E10">
        <v>44</v>
      </c>
      <c r="F10">
        <v>43</v>
      </c>
      <c r="G10">
        <v>49</v>
      </c>
      <c r="H10">
        <v>61</v>
      </c>
      <c r="I10">
        <v>64</v>
      </c>
      <c r="J10">
        <v>57</v>
      </c>
      <c r="K10">
        <v>58</v>
      </c>
      <c r="L10">
        <v>59</v>
      </c>
    </row>
    <row r="11" spans="1:12" x14ac:dyDescent="0.25">
      <c r="A11">
        <v>8</v>
      </c>
      <c r="B11">
        <v>47</v>
      </c>
      <c r="C11">
        <v>42</v>
      </c>
      <c r="D11">
        <v>40</v>
      </c>
      <c r="E11">
        <v>43</v>
      </c>
      <c r="F11">
        <v>45</v>
      </c>
      <c r="G11">
        <v>44</v>
      </c>
      <c r="H11">
        <v>50</v>
      </c>
      <c r="I11">
        <v>62</v>
      </c>
      <c r="J11">
        <v>66</v>
      </c>
      <c r="K11">
        <v>58</v>
      </c>
      <c r="L11">
        <v>59</v>
      </c>
    </row>
    <row r="12" spans="1:12" x14ac:dyDescent="0.25">
      <c r="A12">
        <v>9</v>
      </c>
      <c r="B12">
        <v>41</v>
      </c>
      <c r="C12">
        <v>47</v>
      </c>
      <c r="D12">
        <v>43</v>
      </c>
      <c r="E12">
        <v>41</v>
      </c>
      <c r="F12">
        <v>44</v>
      </c>
      <c r="G12">
        <v>46</v>
      </c>
      <c r="H12">
        <v>45</v>
      </c>
      <c r="I12">
        <v>51</v>
      </c>
      <c r="J12">
        <v>63</v>
      </c>
      <c r="K12">
        <v>67</v>
      </c>
      <c r="L12">
        <v>59</v>
      </c>
    </row>
    <row r="13" spans="1:12" x14ac:dyDescent="0.25">
      <c r="A13">
        <v>10</v>
      </c>
      <c r="B13">
        <v>43</v>
      </c>
      <c r="C13">
        <v>42</v>
      </c>
      <c r="D13">
        <v>48</v>
      </c>
      <c r="E13">
        <v>44</v>
      </c>
      <c r="F13">
        <v>42</v>
      </c>
      <c r="G13">
        <v>45</v>
      </c>
      <c r="H13">
        <v>47</v>
      </c>
      <c r="I13">
        <v>46</v>
      </c>
      <c r="J13">
        <v>52</v>
      </c>
      <c r="K13">
        <v>64</v>
      </c>
      <c r="L13">
        <v>68</v>
      </c>
    </row>
    <row r="14" spans="1:12" x14ac:dyDescent="0.25">
      <c r="A14">
        <v>11</v>
      </c>
      <c r="B14">
        <v>35</v>
      </c>
      <c r="C14">
        <v>44</v>
      </c>
      <c r="D14">
        <v>43</v>
      </c>
      <c r="E14">
        <v>49</v>
      </c>
      <c r="F14">
        <v>45</v>
      </c>
      <c r="G14">
        <v>43</v>
      </c>
      <c r="H14">
        <v>46</v>
      </c>
      <c r="I14">
        <v>48</v>
      </c>
      <c r="J14">
        <v>48</v>
      </c>
      <c r="K14">
        <v>53</v>
      </c>
      <c r="L14">
        <v>65</v>
      </c>
    </row>
    <row r="15" spans="1:12" x14ac:dyDescent="0.25">
      <c r="A15">
        <v>12</v>
      </c>
      <c r="B15">
        <v>40</v>
      </c>
      <c r="C15">
        <v>36</v>
      </c>
      <c r="D15">
        <v>45</v>
      </c>
      <c r="E15">
        <v>44</v>
      </c>
      <c r="F15">
        <v>50</v>
      </c>
      <c r="G15">
        <v>46</v>
      </c>
      <c r="H15">
        <v>44</v>
      </c>
      <c r="I15">
        <v>47</v>
      </c>
      <c r="J15">
        <v>49</v>
      </c>
      <c r="K15">
        <v>49</v>
      </c>
      <c r="L15">
        <v>54</v>
      </c>
    </row>
    <row r="16" spans="1:12" x14ac:dyDescent="0.25">
      <c r="A16">
        <v>13</v>
      </c>
      <c r="B16">
        <v>40</v>
      </c>
      <c r="C16">
        <v>41</v>
      </c>
      <c r="D16">
        <v>37</v>
      </c>
      <c r="E16">
        <v>46</v>
      </c>
      <c r="F16">
        <v>44</v>
      </c>
      <c r="G16">
        <v>51</v>
      </c>
      <c r="H16">
        <v>47</v>
      </c>
      <c r="I16">
        <v>45</v>
      </c>
      <c r="J16">
        <v>48</v>
      </c>
      <c r="K16">
        <v>49</v>
      </c>
      <c r="L16">
        <v>49</v>
      </c>
    </row>
    <row r="17" spans="1:12" x14ac:dyDescent="0.25">
      <c r="A17">
        <v>14</v>
      </c>
      <c r="B17">
        <v>33</v>
      </c>
      <c r="C17">
        <v>40</v>
      </c>
      <c r="D17">
        <v>41</v>
      </c>
      <c r="E17">
        <v>37</v>
      </c>
      <c r="F17">
        <v>46</v>
      </c>
      <c r="G17">
        <v>45</v>
      </c>
      <c r="H17">
        <v>51</v>
      </c>
      <c r="I17">
        <v>47</v>
      </c>
      <c r="J17">
        <v>46</v>
      </c>
      <c r="K17">
        <v>48</v>
      </c>
      <c r="L17">
        <v>50</v>
      </c>
    </row>
    <row r="18" spans="1:12" x14ac:dyDescent="0.25">
      <c r="A18">
        <v>15</v>
      </c>
      <c r="B18">
        <v>52</v>
      </c>
      <c r="C18">
        <v>33</v>
      </c>
      <c r="D18">
        <v>40</v>
      </c>
      <c r="E18">
        <v>41</v>
      </c>
      <c r="F18">
        <v>37</v>
      </c>
      <c r="G18">
        <v>46</v>
      </c>
      <c r="H18">
        <v>44</v>
      </c>
      <c r="I18">
        <v>51</v>
      </c>
      <c r="J18">
        <v>47</v>
      </c>
      <c r="K18">
        <v>45</v>
      </c>
      <c r="L18">
        <v>48</v>
      </c>
    </row>
    <row r="19" spans="1:12" x14ac:dyDescent="0.25">
      <c r="A19">
        <v>16</v>
      </c>
      <c r="B19">
        <v>51</v>
      </c>
      <c r="C19">
        <v>51</v>
      </c>
      <c r="D19">
        <v>32</v>
      </c>
      <c r="E19">
        <v>39</v>
      </c>
      <c r="F19">
        <v>40</v>
      </c>
      <c r="G19">
        <v>36</v>
      </c>
      <c r="H19">
        <v>45</v>
      </c>
      <c r="I19">
        <v>44</v>
      </c>
      <c r="J19">
        <v>50</v>
      </c>
      <c r="K19">
        <v>46</v>
      </c>
      <c r="L19">
        <v>44</v>
      </c>
    </row>
    <row r="20" spans="1:12" x14ac:dyDescent="0.25">
      <c r="A20">
        <v>17</v>
      </c>
      <c r="B20">
        <v>34</v>
      </c>
      <c r="C20">
        <v>50</v>
      </c>
      <c r="D20">
        <v>50</v>
      </c>
      <c r="E20">
        <v>31</v>
      </c>
      <c r="F20">
        <v>38</v>
      </c>
      <c r="G20">
        <v>39</v>
      </c>
      <c r="H20">
        <v>35</v>
      </c>
      <c r="I20">
        <v>44</v>
      </c>
      <c r="J20">
        <v>43</v>
      </c>
      <c r="K20">
        <v>49</v>
      </c>
      <c r="L20">
        <v>45</v>
      </c>
    </row>
    <row r="21" spans="1:12" x14ac:dyDescent="0.25">
      <c r="A21">
        <v>18</v>
      </c>
      <c r="B21">
        <v>55</v>
      </c>
      <c r="C21">
        <v>33</v>
      </c>
      <c r="D21">
        <v>49</v>
      </c>
      <c r="E21">
        <v>49</v>
      </c>
      <c r="F21">
        <v>30</v>
      </c>
      <c r="G21">
        <v>37</v>
      </c>
      <c r="H21">
        <v>38</v>
      </c>
      <c r="I21">
        <v>34</v>
      </c>
      <c r="J21">
        <v>43</v>
      </c>
      <c r="K21">
        <v>42</v>
      </c>
      <c r="L21">
        <v>48</v>
      </c>
    </row>
    <row r="22" spans="1:12" x14ac:dyDescent="0.25">
      <c r="A22">
        <v>19</v>
      </c>
      <c r="B22">
        <v>44</v>
      </c>
      <c r="C22">
        <v>55</v>
      </c>
      <c r="D22">
        <v>33</v>
      </c>
      <c r="E22">
        <v>49</v>
      </c>
      <c r="F22">
        <v>49</v>
      </c>
      <c r="G22">
        <v>30</v>
      </c>
      <c r="H22">
        <v>37</v>
      </c>
      <c r="I22">
        <v>38</v>
      </c>
      <c r="J22">
        <v>34</v>
      </c>
      <c r="K22">
        <v>43</v>
      </c>
      <c r="L22">
        <v>42</v>
      </c>
    </row>
    <row r="23" spans="1:12" x14ac:dyDescent="0.25">
      <c r="A23">
        <v>20</v>
      </c>
      <c r="B23">
        <v>45</v>
      </c>
      <c r="C23">
        <v>44</v>
      </c>
      <c r="D23">
        <v>55</v>
      </c>
      <c r="E23">
        <v>33</v>
      </c>
      <c r="F23">
        <v>49</v>
      </c>
      <c r="G23">
        <v>50</v>
      </c>
      <c r="H23">
        <v>31</v>
      </c>
      <c r="I23">
        <v>38</v>
      </c>
      <c r="J23">
        <v>39</v>
      </c>
      <c r="K23">
        <v>35</v>
      </c>
      <c r="L23">
        <v>43</v>
      </c>
    </row>
    <row r="24" spans="1:12" x14ac:dyDescent="0.25">
      <c r="A24">
        <v>21</v>
      </c>
      <c r="B24">
        <v>32</v>
      </c>
      <c r="C24">
        <v>46</v>
      </c>
      <c r="D24">
        <v>46</v>
      </c>
      <c r="E24">
        <v>57</v>
      </c>
      <c r="F24">
        <v>35</v>
      </c>
      <c r="G24">
        <v>51</v>
      </c>
      <c r="H24">
        <v>51</v>
      </c>
      <c r="I24">
        <v>32</v>
      </c>
      <c r="J24">
        <v>40</v>
      </c>
      <c r="K24">
        <v>40</v>
      </c>
      <c r="L24">
        <v>36</v>
      </c>
    </row>
    <row r="25" spans="1:12" x14ac:dyDescent="0.25">
      <c r="A25">
        <v>22</v>
      </c>
      <c r="B25">
        <v>32</v>
      </c>
      <c r="C25">
        <v>34</v>
      </c>
      <c r="D25">
        <v>49</v>
      </c>
      <c r="E25">
        <v>48</v>
      </c>
      <c r="F25">
        <v>59</v>
      </c>
      <c r="G25">
        <v>37</v>
      </c>
      <c r="H25">
        <v>53</v>
      </c>
      <c r="I25">
        <v>54</v>
      </c>
      <c r="J25">
        <v>35</v>
      </c>
      <c r="K25">
        <v>42</v>
      </c>
      <c r="L25">
        <v>43</v>
      </c>
    </row>
    <row r="26" spans="1:12" x14ac:dyDescent="0.25">
      <c r="A26">
        <v>23</v>
      </c>
      <c r="B26">
        <v>55</v>
      </c>
      <c r="C26">
        <v>34</v>
      </c>
      <c r="D26">
        <v>37</v>
      </c>
      <c r="E26">
        <v>51</v>
      </c>
      <c r="F26">
        <v>51</v>
      </c>
      <c r="G26">
        <v>62</v>
      </c>
      <c r="H26">
        <v>40</v>
      </c>
      <c r="I26">
        <v>56</v>
      </c>
      <c r="J26">
        <v>56</v>
      </c>
      <c r="K26">
        <v>37</v>
      </c>
      <c r="L26">
        <v>45</v>
      </c>
    </row>
    <row r="27" spans="1:12" x14ac:dyDescent="0.25">
      <c r="A27">
        <v>24</v>
      </c>
      <c r="B27">
        <v>39</v>
      </c>
      <c r="C27">
        <v>56</v>
      </c>
      <c r="D27">
        <v>37</v>
      </c>
      <c r="E27">
        <v>39</v>
      </c>
      <c r="F27">
        <v>54</v>
      </c>
      <c r="G27">
        <v>54</v>
      </c>
      <c r="H27">
        <v>64</v>
      </c>
      <c r="I27">
        <v>43</v>
      </c>
      <c r="J27">
        <v>59</v>
      </c>
      <c r="K27">
        <v>59</v>
      </c>
      <c r="L27">
        <v>40</v>
      </c>
    </row>
    <row r="28" spans="1:12" x14ac:dyDescent="0.25">
      <c r="A28">
        <v>25</v>
      </c>
      <c r="B28">
        <v>47</v>
      </c>
      <c r="C28">
        <v>39</v>
      </c>
      <c r="D28">
        <v>59</v>
      </c>
      <c r="E28">
        <v>39</v>
      </c>
      <c r="F28">
        <v>42</v>
      </c>
      <c r="G28">
        <v>56</v>
      </c>
      <c r="H28">
        <v>56</v>
      </c>
      <c r="I28">
        <v>67</v>
      </c>
      <c r="J28">
        <v>45</v>
      </c>
      <c r="K28">
        <v>61</v>
      </c>
      <c r="L28">
        <v>61</v>
      </c>
    </row>
    <row r="29" spans="1:12" x14ac:dyDescent="0.25">
      <c r="A29">
        <v>26</v>
      </c>
      <c r="B29">
        <v>56</v>
      </c>
      <c r="C29">
        <v>46</v>
      </c>
      <c r="D29">
        <v>41</v>
      </c>
      <c r="E29">
        <v>61</v>
      </c>
      <c r="F29">
        <v>41</v>
      </c>
      <c r="G29">
        <v>44</v>
      </c>
      <c r="H29">
        <v>58</v>
      </c>
      <c r="I29">
        <v>58</v>
      </c>
      <c r="J29">
        <v>69</v>
      </c>
      <c r="K29">
        <v>47</v>
      </c>
      <c r="L29">
        <v>63</v>
      </c>
    </row>
    <row r="30" spans="1:12" x14ac:dyDescent="0.25">
      <c r="A30">
        <v>27</v>
      </c>
      <c r="B30">
        <v>43</v>
      </c>
      <c r="C30">
        <v>55</v>
      </c>
      <c r="D30">
        <v>48</v>
      </c>
      <c r="E30">
        <v>43</v>
      </c>
      <c r="F30">
        <v>62</v>
      </c>
      <c r="G30">
        <v>43</v>
      </c>
      <c r="H30">
        <v>45</v>
      </c>
      <c r="I30">
        <v>60</v>
      </c>
      <c r="J30">
        <v>60</v>
      </c>
      <c r="K30">
        <v>70</v>
      </c>
      <c r="L30">
        <v>49</v>
      </c>
    </row>
    <row r="31" spans="1:12" x14ac:dyDescent="0.25">
      <c r="A31">
        <v>28</v>
      </c>
      <c r="B31">
        <v>44</v>
      </c>
      <c r="C31">
        <v>42</v>
      </c>
      <c r="D31">
        <v>57</v>
      </c>
      <c r="E31">
        <v>50</v>
      </c>
      <c r="F31">
        <v>45</v>
      </c>
      <c r="G31">
        <v>64</v>
      </c>
      <c r="H31">
        <v>45</v>
      </c>
      <c r="I31">
        <v>47</v>
      </c>
      <c r="J31">
        <v>62</v>
      </c>
      <c r="K31">
        <v>62</v>
      </c>
      <c r="L31">
        <v>72</v>
      </c>
    </row>
    <row r="32" spans="1:12" x14ac:dyDescent="0.25">
      <c r="A32">
        <v>29</v>
      </c>
      <c r="B32">
        <v>45</v>
      </c>
      <c r="C32">
        <v>43</v>
      </c>
      <c r="D32">
        <v>44</v>
      </c>
      <c r="E32">
        <v>59</v>
      </c>
      <c r="F32">
        <v>53</v>
      </c>
      <c r="G32">
        <v>48</v>
      </c>
      <c r="H32">
        <v>67</v>
      </c>
      <c r="I32">
        <v>47</v>
      </c>
      <c r="J32">
        <v>50</v>
      </c>
      <c r="K32">
        <v>65</v>
      </c>
      <c r="L32">
        <v>64</v>
      </c>
    </row>
    <row r="33" spans="1:12" x14ac:dyDescent="0.25">
      <c r="A33">
        <v>30</v>
      </c>
      <c r="B33">
        <v>45</v>
      </c>
      <c r="C33">
        <v>45</v>
      </c>
      <c r="D33">
        <v>47</v>
      </c>
      <c r="E33">
        <v>48</v>
      </c>
      <c r="F33">
        <v>63</v>
      </c>
      <c r="G33">
        <v>56</v>
      </c>
      <c r="H33">
        <v>51</v>
      </c>
      <c r="I33">
        <v>71</v>
      </c>
      <c r="J33">
        <v>51</v>
      </c>
      <c r="K33">
        <v>54</v>
      </c>
      <c r="L33">
        <v>68</v>
      </c>
    </row>
    <row r="34" spans="1:12" x14ac:dyDescent="0.25">
      <c r="A34">
        <v>31</v>
      </c>
      <c r="B34">
        <v>54</v>
      </c>
      <c r="C34">
        <v>47</v>
      </c>
      <c r="D34">
        <v>50</v>
      </c>
      <c r="E34">
        <v>51</v>
      </c>
      <c r="F34">
        <v>52</v>
      </c>
      <c r="G34">
        <v>67</v>
      </c>
      <c r="H34">
        <v>61</v>
      </c>
      <c r="I34">
        <v>56</v>
      </c>
      <c r="J34">
        <v>75</v>
      </c>
      <c r="K34">
        <v>55</v>
      </c>
      <c r="L34">
        <v>58</v>
      </c>
    </row>
    <row r="35" spans="1:12" x14ac:dyDescent="0.25">
      <c r="A35">
        <v>32</v>
      </c>
      <c r="B35">
        <v>46</v>
      </c>
      <c r="C35">
        <v>56</v>
      </c>
      <c r="D35">
        <v>51</v>
      </c>
      <c r="E35">
        <v>54</v>
      </c>
      <c r="F35">
        <v>56</v>
      </c>
      <c r="G35">
        <v>57</v>
      </c>
      <c r="H35">
        <v>72</v>
      </c>
      <c r="I35">
        <v>65</v>
      </c>
      <c r="J35">
        <v>60</v>
      </c>
      <c r="K35">
        <v>80</v>
      </c>
      <c r="L35">
        <v>60</v>
      </c>
    </row>
    <row r="36" spans="1:12" x14ac:dyDescent="0.25">
      <c r="A36">
        <v>33</v>
      </c>
      <c r="B36">
        <v>65</v>
      </c>
      <c r="C36">
        <v>48</v>
      </c>
      <c r="D36">
        <v>61</v>
      </c>
      <c r="E36">
        <v>56</v>
      </c>
      <c r="F36">
        <v>59</v>
      </c>
      <c r="G36">
        <v>61</v>
      </c>
      <c r="H36">
        <v>62</v>
      </c>
      <c r="I36">
        <v>77</v>
      </c>
      <c r="J36">
        <v>70</v>
      </c>
      <c r="K36">
        <v>65</v>
      </c>
      <c r="L36">
        <v>84</v>
      </c>
    </row>
    <row r="37" spans="1:12" x14ac:dyDescent="0.25">
      <c r="A37">
        <v>34</v>
      </c>
      <c r="B37">
        <v>78</v>
      </c>
      <c r="C37">
        <v>66</v>
      </c>
      <c r="D37">
        <v>52</v>
      </c>
      <c r="E37">
        <v>65</v>
      </c>
      <c r="F37">
        <v>61</v>
      </c>
      <c r="G37">
        <v>64</v>
      </c>
      <c r="H37">
        <v>65</v>
      </c>
      <c r="I37">
        <v>66</v>
      </c>
      <c r="J37">
        <v>81</v>
      </c>
      <c r="K37">
        <v>75</v>
      </c>
      <c r="L37">
        <v>70</v>
      </c>
    </row>
    <row r="38" spans="1:12" x14ac:dyDescent="0.25">
      <c r="A38">
        <v>35</v>
      </c>
      <c r="B38">
        <v>53</v>
      </c>
      <c r="C38">
        <v>78</v>
      </c>
      <c r="D38">
        <v>70</v>
      </c>
      <c r="E38">
        <v>56</v>
      </c>
      <c r="F38">
        <v>69</v>
      </c>
      <c r="G38">
        <v>65</v>
      </c>
      <c r="H38">
        <v>68</v>
      </c>
      <c r="I38">
        <v>69</v>
      </c>
      <c r="J38">
        <v>70</v>
      </c>
      <c r="K38">
        <v>85</v>
      </c>
      <c r="L38">
        <v>79</v>
      </c>
    </row>
    <row r="39" spans="1:12" x14ac:dyDescent="0.25">
      <c r="A39">
        <v>36</v>
      </c>
      <c r="B39">
        <v>47</v>
      </c>
      <c r="C39">
        <v>52</v>
      </c>
      <c r="D39">
        <v>81</v>
      </c>
      <c r="E39">
        <v>73</v>
      </c>
      <c r="F39">
        <v>60</v>
      </c>
      <c r="G39">
        <v>73</v>
      </c>
      <c r="H39">
        <v>68</v>
      </c>
      <c r="I39">
        <v>71</v>
      </c>
      <c r="J39">
        <v>73</v>
      </c>
      <c r="K39">
        <v>74</v>
      </c>
      <c r="L39">
        <v>88</v>
      </c>
    </row>
    <row r="40" spans="1:12" x14ac:dyDescent="0.25">
      <c r="A40">
        <v>37</v>
      </c>
      <c r="B40">
        <v>55</v>
      </c>
      <c r="C40">
        <v>45</v>
      </c>
      <c r="D40">
        <v>54</v>
      </c>
      <c r="E40">
        <v>84</v>
      </c>
      <c r="F40">
        <v>76</v>
      </c>
      <c r="G40">
        <v>63</v>
      </c>
      <c r="H40">
        <v>76</v>
      </c>
      <c r="I40">
        <v>71</v>
      </c>
      <c r="J40">
        <v>74</v>
      </c>
      <c r="K40">
        <v>75</v>
      </c>
      <c r="L40">
        <v>76</v>
      </c>
    </row>
    <row r="41" spans="1:12" x14ac:dyDescent="0.25">
      <c r="A41">
        <v>38</v>
      </c>
      <c r="B41">
        <v>50</v>
      </c>
      <c r="C41">
        <v>52</v>
      </c>
      <c r="D41">
        <v>47</v>
      </c>
      <c r="E41">
        <v>57</v>
      </c>
      <c r="F41">
        <v>86</v>
      </c>
      <c r="G41">
        <v>79</v>
      </c>
      <c r="H41">
        <v>65</v>
      </c>
      <c r="I41">
        <v>78</v>
      </c>
      <c r="J41">
        <v>73</v>
      </c>
      <c r="K41">
        <v>76</v>
      </c>
      <c r="L41">
        <v>78</v>
      </c>
    </row>
    <row r="42" spans="1:12" x14ac:dyDescent="0.25">
      <c r="A42">
        <v>39</v>
      </c>
      <c r="B42">
        <v>44</v>
      </c>
      <c r="C42">
        <v>47</v>
      </c>
      <c r="D42">
        <v>54</v>
      </c>
      <c r="E42">
        <v>49</v>
      </c>
      <c r="F42">
        <v>59</v>
      </c>
      <c r="G42">
        <v>89</v>
      </c>
      <c r="H42">
        <v>81</v>
      </c>
      <c r="I42">
        <v>68</v>
      </c>
      <c r="J42">
        <v>80</v>
      </c>
      <c r="K42">
        <v>76</v>
      </c>
      <c r="L42">
        <v>79</v>
      </c>
    </row>
    <row r="43" spans="1:12" x14ac:dyDescent="0.25">
      <c r="A43">
        <v>40</v>
      </c>
      <c r="B43">
        <v>70</v>
      </c>
      <c r="C43">
        <v>41</v>
      </c>
      <c r="D43">
        <v>49</v>
      </c>
      <c r="E43">
        <v>56</v>
      </c>
      <c r="F43">
        <v>52</v>
      </c>
      <c r="G43">
        <v>61</v>
      </c>
      <c r="H43">
        <v>91</v>
      </c>
      <c r="I43">
        <v>83</v>
      </c>
      <c r="J43">
        <v>70</v>
      </c>
      <c r="K43">
        <v>83</v>
      </c>
      <c r="L43">
        <v>78</v>
      </c>
    </row>
    <row r="44" spans="1:12" x14ac:dyDescent="0.25">
      <c r="A44">
        <v>41</v>
      </c>
      <c r="B44">
        <v>50</v>
      </c>
      <c r="C44">
        <v>67</v>
      </c>
      <c r="D44">
        <v>43</v>
      </c>
      <c r="E44">
        <v>51</v>
      </c>
      <c r="F44">
        <v>59</v>
      </c>
      <c r="G44">
        <v>54</v>
      </c>
      <c r="H44">
        <v>63</v>
      </c>
      <c r="I44">
        <v>93</v>
      </c>
      <c r="J44">
        <v>85</v>
      </c>
      <c r="K44">
        <v>72</v>
      </c>
      <c r="L44">
        <v>85</v>
      </c>
    </row>
    <row r="45" spans="1:12" x14ac:dyDescent="0.25">
      <c r="A45">
        <v>42</v>
      </c>
      <c r="B45">
        <v>64</v>
      </c>
      <c r="C45">
        <v>47</v>
      </c>
      <c r="D45">
        <v>69</v>
      </c>
      <c r="E45">
        <v>45</v>
      </c>
      <c r="F45">
        <v>53</v>
      </c>
      <c r="G45">
        <v>60</v>
      </c>
      <c r="H45">
        <v>56</v>
      </c>
      <c r="I45">
        <v>65</v>
      </c>
      <c r="J45">
        <v>95</v>
      </c>
      <c r="K45">
        <v>87</v>
      </c>
      <c r="L45">
        <v>74</v>
      </c>
    </row>
    <row r="46" spans="1:12" x14ac:dyDescent="0.25">
      <c r="A46">
        <v>43</v>
      </c>
      <c r="B46">
        <v>68</v>
      </c>
      <c r="C46">
        <v>61</v>
      </c>
      <c r="D46">
        <v>49</v>
      </c>
      <c r="E46">
        <v>71</v>
      </c>
      <c r="F46">
        <v>47</v>
      </c>
      <c r="G46">
        <v>55</v>
      </c>
      <c r="H46">
        <v>62</v>
      </c>
      <c r="I46">
        <v>57</v>
      </c>
      <c r="J46">
        <v>67</v>
      </c>
      <c r="K46">
        <v>96</v>
      </c>
      <c r="L46">
        <v>89</v>
      </c>
    </row>
    <row r="47" spans="1:12" x14ac:dyDescent="0.25">
      <c r="A47">
        <v>44</v>
      </c>
      <c r="B47">
        <v>82</v>
      </c>
      <c r="C47">
        <v>66</v>
      </c>
      <c r="D47">
        <v>63</v>
      </c>
      <c r="E47">
        <v>51</v>
      </c>
      <c r="F47">
        <v>72</v>
      </c>
      <c r="G47">
        <v>49</v>
      </c>
      <c r="H47">
        <v>56</v>
      </c>
      <c r="I47">
        <v>64</v>
      </c>
      <c r="J47">
        <v>59</v>
      </c>
      <c r="K47">
        <v>69</v>
      </c>
      <c r="L47">
        <v>98</v>
      </c>
    </row>
    <row r="48" spans="1:12" x14ac:dyDescent="0.25">
      <c r="A48">
        <v>45</v>
      </c>
      <c r="B48">
        <v>77</v>
      </c>
      <c r="C48">
        <v>80</v>
      </c>
      <c r="D48">
        <v>67</v>
      </c>
      <c r="E48">
        <v>65</v>
      </c>
      <c r="F48">
        <v>52</v>
      </c>
      <c r="G48">
        <v>74</v>
      </c>
      <c r="H48">
        <v>50</v>
      </c>
      <c r="I48">
        <v>58</v>
      </c>
      <c r="J48">
        <v>65</v>
      </c>
      <c r="K48">
        <v>60</v>
      </c>
      <c r="L48">
        <v>70</v>
      </c>
    </row>
    <row r="49" spans="1:12" x14ac:dyDescent="0.25">
      <c r="A49">
        <v>46</v>
      </c>
      <c r="B49">
        <v>80</v>
      </c>
      <c r="C49">
        <v>75</v>
      </c>
      <c r="D49">
        <v>81</v>
      </c>
      <c r="E49">
        <v>69</v>
      </c>
      <c r="F49">
        <v>66</v>
      </c>
      <c r="G49">
        <v>54</v>
      </c>
      <c r="H49">
        <v>76</v>
      </c>
      <c r="I49">
        <v>52</v>
      </c>
      <c r="J49">
        <v>60</v>
      </c>
      <c r="K49">
        <v>67</v>
      </c>
      <c r="L49">
        <v>62</v>
      </c>
    </row>
    <row r="50" spans="1:12" x14ac:dyDescent="0.25">
      <c r="A50">
        <v>47</v>
      </c>
      <c r="B50">
        <v>76</v>
      </c>
      <c r="C50">
        <v>78</v>
      </c>
      <c r="D50">
        <v>76</v>
      </c>
      <c r="E50">
        <v>83</v>
      </c>
      <c r="F50">
        <v>70</v>
      </c>
      <c r="G50">
        <v>68</v>
      </c>
      <c r="H50">
        <v>55</v>
      </c>
      <c r="I50">
        <v>77</v>
      </c>
      <c r="J50">
        <v>53</v>
      </c>
      <c r="K50">
        <v>61</v>
      </c>
      <c r="L50">
        <v>68</v>
      </c>
    </row>
    <row r="51" spans="1:12" x14ac:dyDescent="0.25">
      <c r="A51">
        <v>48</v>
      </c>
      <c r="B51">
        <v>90</v>
      </c>
      <c r="C51">
        <v>74</v>
      </c>
      <c r="D51">
        <v>79</v>
      </c>
      <c r="E51">
        <v>78</v>
      </c>
      <c r="F51">
        <v>84</v>
      </c>
      <c r="G51">
        <v>71</v>
      </c>
      <c r="H51">
        <v>69</v>
      </c>
      <c r="I51">
        <v>57</v>
      </c>
      <c r="J51">
        <v>78</v>
      </c>
      <c r="K51">
        <v>55</v>
      </c>
      <c r="L51">
        <v>63</v>
      </c>
    </row>
    <row r="52" spans="1:12" x14ac:dyDescent="0.25">
      <c r="A52">
        <v>49</v>
      </c>
      <c r="B52">
        <v>80</v>
      </c>
      <c r="C52">
        <v>87</v>
      </c>
      <c r="D52">
        <v>75</v>
      </c>
      <c r="E52">
        <v>81</v>
      </c>
      <c r="F52">
        <v>79</v>
      </c>
      <c r="G52">
        <v>86</v>
      </c>
      <c r="H52">
        <v>73</v>
      </c>
      <c r="I52">
        <v>71</v>
      </c>
      <c r="J52">
        <v>59</v>
      </c>
      <c r="K52">
        <v>80</v>
      </c>
      <c r="L52">
        <v>56</v>
      </c>
    </row>
    <row r="53" spans="1:12" x14ac:dyDescent="0.25">
      <c r="A53">
        <v>50</v>
      </c>
      <c r="B53">
        <v>63</v>
      </c>
      <c r="C53">
        <v>77</v>
      </c>
      <c r="D53">
        <v>89</v>
      </c>
      <c r="E53">
        <v>77</v>
      </c>
      <c r="F53">
        <v>83</v>
      </c>
      <c r="G53">
        <v>81</v>
      </c>
      <c r="H53">
        <v>87</v>
      </c>
      <c r="I53">
        <v>75</v>
      </c>
      <c r="J53">
        <v>72</v>
      </c>
      <c r="K53">
        <v>60</v>
      </c>
      <c r="L53">
        <v>82</v>
      </c>
    </row>
    <row r="54" spans="1:12" x14ac:dyDescent="0.25">
      <c r="A54">
        <v>51</v>
      </c>
      <c r="B54">
        <v>79</v>
      </c>
      <c r="C54">
        <v>60</v>
      </c>
      <c r="D54">
        <v>79</v>
      </c>
      <c r="E54">
        <v>91</v>
      </c>
      <c r="F54">
        <v>79</v>
      </c>
      <c r="G54">
        <v>84</v>
      </c>
      <c r="H54">
        <v>83</v>
      </c>
      <c r="I54">
        <v>89</v>
      </c>
      <c r="J54">
        <v>77</v>
      </c>
      <c r="K54">
        <v>74</v>
      </c>
      <c r="L54">
        <v>62</v>
      </c>
    </row>
    <row r="55" spans="1:12" x14ac:dyDescent="0.25">
      <c r="A55">
        <v>52</v>
      </c>
      <c r="B55">
        <v>71</v>
      </c>
      <c r="C55">
        <v>76</v>
      </c>
      <c r="D55">
        <v>62</v>
      </c>
      <c r="E55">
        <v>81</v>
      </c>
      <c r="F55">
        <v>93</v>
      </c>
      <c r="G55">
        <v>81</v>
      </c>
      <c r="H55">
        <v>86</v>
      </c>
      <c r="I55">
        <v>85</v>
      </c>
      <c r="J55">
        <v>91</v>
      </c>
      <c r="K55">
        <v>79</v>
      </c>
      <c r="L55">
        <v>76</v>
      </c>
    </row>
    <row r="56" spans="1:12" x14ac:dyDescent="0.25">
      <c r="A56">
        <v>53</v>
      </c>
      <c r="B56">
        <v>75</v>
      </c>
      <c r="C56">
        <v>68</v>
      </c>
      <c r="D56">
        <v>77</v>
      </c>
      <c r="E56">
        <v>64</v>
      </c>
      <c r="F56">
        <v>83</v>
      </c>
      <c r="G56">
        <v>95</v>
      </c>
      <c r="H56">
        <v>83</v>
      </c>
      <c r="I56">
        <v>88</v>
      </c>
      <c r="J56">
        <v>87</v>
      </c>
      <c r="K56">
        <v>93</v>
      </c>
      <c r="L56">
        <v>80</v>
      </c>
    </row>
    <row r="57" spans="1:12" x14ac:dyDescent="0.25">
      <c r="A57">
        <v>54</v>
      </c>
      <c r="B57">
        <v>69</v>
      </c>
      <c r="C57">
        <v>72</v>
      </c>
      <c r="D57">
        <v>70</v>
      </c>
      <c r="E57">
        <v>79</v>
      </c>
      <c r="F57">
        <v>65</v>
      </c>
      <c r="G57">
        <v>84</v>
      </c>
      <c r="H57">
        <v>96</v>
      </c>
      <c r="I57">
        <v>84</v>
      </c>
      <c r="J57">
        <v>90</v>
      </c>
      <c r="K57">
        <v>88</v>
      </c>
      <c r="L57">
        <v>94</v>
      </c>
    </row>
    <row r="58" spans="1:12" x14ac:dyDescent="0.25">
      <c r="A58">
        <v>55</v>
      </c>
      <c r="B58">
        <v>95</v>
      </c>
      <c r="C58">
        <v>67</v>
      </c>
      <c r="D58">
        <v>74</v>
      </c>
      <c r="E58">
        <v>71</v>
      </c>
      <c r="F58">
        <v>80</v>
      </c>
      <c r="G58">
        <v>67</v>
      </c>
      <c r="H58">
        <v>86</v>
      </c>
      <c r="I58">
        <v>97</v>
      </c>
      <c r="J58">
        <v>86</v>
      </c>
      <c r="K58">
        <v>91</v>
      </c>
      <c r="L58">
        <v>90</v>
      </c>
    </row>
    <row r="59" spans="1:12" x14ac:dyDescent="0.25">
      <c r="A59">
        <v>56</v>
      </c>
      <c r="B59">
        <v>74</v>
      </c>
      <c r="C59">
        <v>94</v>
      </c>
      <c r="D59">
        <v>68</v>
      </c>
      <c r="E59">
        <v>75</v>
      </c>
      <c r="F59">
        <v>72</v>
      </c>
      <c r="G59">
        <v>81</v>
      </c>
      <c r="H59">
        <v>68</v>
      </c>
      <c r="I59">
        <v>87</v>
      </c>
      <c r="J59">
        <v>98</v>
      </c>
      <c r="K59">
        <v>87</v>
      </c>
      <c r="L59">
        <v>92</v>
      </c>
    </row>
    <row r="60" spans="1:12" x14ac:dyDescent="0.25">
      <c r="A60">
        <v>57</v>
      </c>
      <c r="B60">
        <v>68</v>
      </c>
      <c r="C60">
        <v>74</v>
      </c>
      <c r="D60">
        <v>95</v>
      </c>
      <c r="E60">
        <v>69</v>
      </c>
      <c r="F60">
        <v>76</v>
      </c>
      <c r="G60">
        <v>73</v>
      </c>
      <c r="H60">
        <v>82</v>
      </c>
      <c r="I60">
        <v>69</v>
      </c>
      <c r="J60">
        <v>87</v>
      </c>
      <c r="K60">
        <v>99</v>
      </c>
      <c r="L60">
        <v>87</v>
      </c>
    </row>
    <row r="61" spans="1:12" x14ac:dyDescent="0.25">
      <c r="A61">
        <v>58</v>
      </c>
      <c r="B61">
        <v>51</v>
      </c>
      <c r="C61">
        <v>68</v>
      </c>
      <c r="D61">
        <v>75</v>
      </c>
      <c r="E61">
        <v>95</v>
      </c>
      <c r="F61">
        <v>70</v>
      </c>
      <c r="G61">
        <v>76</v>
      </c>
      <c r="H61">
        <v>73</v>
      </c>
      <c r="I61">
        <v>83</v>
      </c>
      <c r="J61">
        <v>70</v>
      </c>
      <c r="K61">
        <v>88</v>
      </c>
      <c r="L61">
        <v>100</v>
      </c>
    </row>
    <row r="62" spans="1:12" x14ac:dyDescent="0.25">
      <c r="A62">
        <v>59</v>
      </c>
      <c r="B62">
        <v>77</v>
      </c>
      <c r="C62">
        <v>51</v>
      </c>
      <c r="D62">
        <v>69</v>
      </c>
      <c r="E62">
        <v>75</v>
      </c>
      <c r="F62">
        <v>96</v>
      </c>
      <c r="G62">
        <v>71</v>
      </c>
      <c r="H62">
        <v>77</v>
      </c>
      <c r="I62">
        <v>74</v>
      </c>
      <c r="J62">
        <v>84</v>
      </c>
      <c r="K62">
        <v>70</v>
      </c>
      <c r="L62">
        <v>88</v>
      </c>
    </row>
    <row r="63" spans="1:12" x14ac:dyDescent="0.25">
      <c r="A63">
        <v>60</v>
      </c>
      <c r="B63">
        <v>71</v>
      </c>
      <c r="C63">
        <v>77</v>
      </c>
      <c r="D63">
        <v>52</v>
      </c>
      <c r="E63">
        <v>70</v>
      </c>
      <c r="F63">
        <v>76</v>
      </c>
      <c r="G63">
        <v>96</v>
      </c>
      <c r="H63">
        <v>72</v>
      </c>
      <c r="I63">
        <v>78</v>
      </c>
      <c r="J63">
        <v>75</v>
      </c>
      <c r="K63">
        <v>84</v>
      </c>
      <c r="L63">
        <v>71</v>
      </c>
    </row>
    <row r="64" spans="1:12" x14ac:dyDescent="0.25">
      <c r="A64">
        <v>61</v>
      </c>
      <c r="B64">
        <v>52</v>
      </c>
      <c r="C64">
        <v>71</v>
      </c>
      <c r="D64">
        <v>78</v>
      </c>
      <c r="E64">
        <v>53</v>
      </c>
      <c r="F64">
        <v>71</v>
      </c>
      <c r="G64">
        <v>77</v>
      </c>
      <c r="H64">
        <v>97</v>
      </c>
      <c r="I64">
        <v>72</v>
      </c>
      <c r="J64">
        <v>79</v>
      </c>
      <c r="K64">
        <v>76</v>
      </c>
      <c r="L64">
        <v>85</v>
      </c>
    </row>
    <row r="65" spans="1:12" x14ac:dyDescent="0.25">
      <c r="A65">
        <v>62</v>
      </c>
      <c r="B65">
        <v>60</v>
      </c>
      <c r="C65">
        <v>52</v>
      </c>
      <c r="D65">
        <v>72</v>
      </c>
      <c r="E65">
        <v>79</v>
      </c>
      <c r="F65">
        <v>55</v>
      </c>
      <c r="G65">
        <v>71</v>
      </c>
      <c r="H65">
        <v>78</v>
      </c>
      <c r="I65">
        <v>98</v>
      </c>
      <c r="J65">
        <v>73</v>
      </c>
      <c r="K65">
        <v>80</v>
      </c>
      <c r="L65">
        <v>77</v>
      </c>
    </row>
    <row r="66" spans="1:12" x14ac:dyDescent="0.25">
      <c r="A66">
        <v>63</v>
      </c>
      <c r="B66">
        <v>83</v>
      </c>
      <c r="C66">
        <v>60</v>
      </c>
      <c r="D66">
        <v>53</v>
      </c>
      <c r="E66">
        <v>73</v>
      </c>
      <c r="F66">
        <v>79</v>
      </c>
      <c r="G66">
        <v>56</v>
      </c>
      <c r="H66">
        <v>72</v>
      </c>
      <c r="I66">
        <v>79</v>
      </c>
      <c r="J66">
        <v>98</v>
      </c>
      <c r="K66">
        <v>74</v>
      </c>
      <c r="L66">
        <v>81</v>
      </c>
    </row>
    <row r="67" spans="1:12" x14ac:dyDescent="0.25">
      <c r="A67">
        <v>64</v>
      </c>
      <c r="B67">
        <v>48</v>
      </c>
      <c r="C67">
        <v>82</v>
      </c>
      <c r="D67">
        <v>60</v>
      </c>
      <c r="E67">
        <v>54</v>
      </c>
      <c r="F67">
        <v>73</v>
      </c>
      <c r="G67">
        <v>80</v>
      </c>
      <c r="H67">
        <v>56</v>
      </c>
      <c r="I67">
        <v>73</v>
      </c>
      <c r="J67">
        <v>79</v>
      </c>
      <c r="K67">
        <v>99</v>
      </c>
      <c r="L67">
        <v>75</v>
      </c>
    </row>
    <row r="68" spans="1:12" x14ac:dyDescent="0.25">
      <c r="A68">
        <v>65</v>
      </c>
      <c r="B68">
        <v>87</v>
      </c>
      <c r="C68">
        <v>48</v>
      </c>
      <c r="D68">
        <v>83</v>
      </c>
      <c r="E68">
        <v>61</v>
      </c>
      <c r="F68">
        <v>54</v>
      </c>
      <c r="G68">
        <v>73</v>
      </c>
      <c r="H68">
        <v>80</v>
      </c>
      <c r="I68">
        <v>57</v>
      </c>
      <c r="J68">
        <v>73</v>
      </c>
      <c r="K68">
        <v>79</v>
      </c>
      <c r="L68">
        <v>99</v>
      </c>
    </row>
    <row r="69" spans="1:12" x14ac:dyDescent="0.25">
      <c r="A69">
        <v>66</v>
      </c>
      <c r="B69">
        <v>71</v>
      </c>
      <c r="C69">
        <v>86</v>
      </c>
      <c r="D69">
        <v>48</v>
      </c>
      <c r="E69">
        <v>82</v>
      </c>
      <c r="F69">
        <v>61</v>
      </c>
      <c r="G69">
        <v>54</v>
      </c>
      <c r="H69">
        <v>73</v>
      </c>
      <c r="I69">
        <v>80</v>
      </c>
      <c r="J69">
        <v>57</v>
      </c>
      <c r="K69">
        <v>73</v>
      </c>
      <c r="L69">
        <v>79</v>
      </c>
    </row>
    <row r="70" spans="1:12" x14ac:dyDescent="0.25">
      <c r="A70">
        <v>67</v>
      </c>
      <c r="B70">
        <v>71</v>
      </c>
      <c r="C70">
        <v>70</v>
      </c>
      <c r="D70">
        <v>86</v>
      </c>
      <c r="E70">
        <v>48</v>
      </c>
      <c r="F70">
        <v>82</v>
      </c>
      <c r="G70">
        <v>61</v>
      </c>
      <c r="H70">
        <v>54</v>
      </c>
      <c r="I70">
        <v>73</v>
      </c>
      <c r="J70">
        <v>80</v>
      </c>
      <c r="K70">
        <v>57</v>
      </c>
      <c r="L70">
        <v>73</v>
      </c>
    </row>
    <row r="71" spans="1:12" x14ac:dyDescent="0.25">
      <c r="A71">
        <v>68</v>
      </c>
      <c r="B71">
        <v>62</v>
      </c>
      <c r="C71">
        <v>70</v>
      </c>
      <c r="D71">
        <v>69</v>
      </c>
      <c r="E71">
        <v>85</v>
      </c>
      <c r="F71">
        <v>48</v>
      </c>
      <c r="G71">
        <v>81</v>
      </c>
      <c r="H71">
        <v>61</v>
      </c>
      <c r="I71">
        <v>54</v>
      </c>
      <c r="J71">
        <v>72</v>
      </c>
      <c r="K71">
        <v>79</v>
      </c>
      <c r="L71">
        <v>57</v>
      </c>
    </row>
    <row r="72" spans="1:12" x14ac:dyDescent="0.25">
      <c r="A72">
        <v>69</v>
      </c>
      <c r="B72">
        <v>52</v>
      </c>
      <c r="C72">
        <v>61</v>
      </c>
      <c r="D72">
        <v>69</v>
      </c>
      <c r="E72">
        <v>69</v>
      </c>
      <c r="F72">
        <v>84</v>
      </c>
      <c r="G72">
        <v>48</v>
      </c>
      <c r="H72">
        <v>80</v>
      </c>
      <c r="I72">
        <v>60</v>
      </c>
      <c r="J72">
        <v>54</v>
      </c>
      <c r="K72">
        <v>72</v>
      </c>
      <c r="L72">
        <v>78</v>
      </c>
    </row>
    <row r="73" spans="1:12" x14ac:dyDescent="0.25">
      <c r="A73">
        <v>70</v>
      </c>
      <c r="B73">
        <v>54</v>
      </c>
      <c r="C73">
        <v>51</v>
      </c>
      <c r="D73">
        <v>61</v>
      </c>
      <c r="E73">
        <v>68</v>
      </c>
      <c r="F73">
        <v>68</v>
      </c>
      <c r="G73">
        <v>83</v>
      </c>
      <c r="H73">
        <v>47</v>
      </c>
      <c r="I73">
        <v>79</v>
      </c>
      <c r="J73">
        <v>60</v>
      </c>
      <c r="K73">
        <v>53</v>
      </c>
      <c r="L73">
        <v>71</v>
      </c>
    </row>
    <row r="74" spans="1:12" x14ac:dyDescent="0.25">
      <c r="A74">
        <v>71</v>
      </c>
      <c r="B74">
        <v>59</v>
      </c>
      <c r="C74">
        <v>53</v>
      </c>
      <c r="D74">
        <v>51</v>
      </c>
      <c r="E74">
        <v>60</v>
      </c>
      <c r="F74">
        <v>67</v>
      </c>
      <c r="G74">
        <v>67</v>
      </c>
      <c r="H74">
        <v>82</v>
      </c>
      <c r="I74">
        <v>47</v>
      </c>
      <c r="J74">
        <v>78</v>
      </c>
      <c r="K74">
        <v>59</v>
      </c>
      <c r="L74">
        <v>53</v>
      </c>
    </row>
    <row r="75" spans="1:12" x14ac:dyDescent="0.25">
      <c r="A75">
        <v>72</v>
      </c>
      <c r="B75">
        <v>74</v>
      </c>
      <c r="C75">
        <v>58</v>
      </c>
      <c r="D75">
        <v>52</v>
      </c>
      <c r="E75">
        <v>50</v>
      </c>
      <c r="F75">
        <v>59</v>
      </c>
      <c r="G75">
        <v>66</v>
      </c>
      <c r="H75">
        <v>66</v>
      </c>
      <c r="I75">
        <v>80</v>
      </c>
      <c r="J75">
        <v>47</v>
      </c>
      <c r="K75">
        <v>77</v>
      </c>
      <c r="L75">
        <v>58</v>
      </c>
    </row>
    <row r="76" spans="1:12" x14ac:dyDescent="0.25">
      <c r="A76">
        <v>73</v>
      </c>
      <c r="B76">
        <v>46</v>
      </c>
      <c r="C76">
        <v>72</v>
      </c>
      <c r="D76">
        <v>57</v>
      </c>
      <c r="E76">
        <v>51</v>
      </c>
      <c r="F76">
        <v>49</v>
      </c>
      <c r="G76">
        <v>58</v>
      </c>
      <c r="H76">
        <v>65</v>
      </c>
      <c r="I76">
        <v>64</v>
      </c>
      <c r="J76">
        <v>79</v>
      </c>
      <c r="K76">
        <v>46</v>
      </c>
      <c r="L76">
        <v>75</v>
      </c>
    </row>
    <row r="77" spans="1:12" x14ac:dyDescent="0.25">
      <c r="A77">
        <v>74</v>
      </c>
      <c r="B77">
        <v>36</v>
      </c>
      <c r="C77">
        <v>45</v>
      </c>
      <c r="D77">
        <v>70</v>
      </c>
      <c r="E77">
        <v>55</v>
      </c>
      <c r="F77">
        <v>50</v>
      </c>
      <c r="G77">
        <v>48</v>
      </c>
      <c r="H77">
        <v>57</v>
      </c>
      <c r="I77">
        <v>63</v>
      </c>
      <c r="J77">
        <v>63</v>
      </c>
      <c r="K77">
        <v>77</v>
      </c>
      <c r="L77">
        <v>45</v>
      </c>
    </row>
    <row r="78" spans="1:12" x14ac:dyDescent="0.25">
      <c r="A78">
        <v>75</v>
      </c>
      <c r="B78">
        <v>39</v>
      </c>
      <c r="C78">
        <v>35</v>
      </c>
      <c r="D78">
        <v>44</v>
      </c>
      <c r="E78">
        <v>68</v>
      </c>
      <c r="F78">
        <v>54</v>
      </c>
      <c r="G78">
        <v>49</v>
      </c>
      <c r="H78">
        <v>47</v>
      </c>
      <c r="I78">
        <v>55</v>
      </c>
      <c r="J78">
        <v>61</v>
      </c>
      <c r="K78">
        <v>61</v>
      </c>
      <c r="L78">
        <v>75</v>
      </c>
    </row>
    <row r="79" spans="1:12" x14ac:dyDescent="0.25">
      <c r="A79">
        <v>76</v>
      </c>
      <c r="B79">
        <v>23</v>
      </c>
      <c r="C79">
        <v>38</v>
      </c>
      <c r="D79">
        <v>34</v>
      </c>
      <c r="E79">
        <v>42</v>
      </c>
      <c r="F79">
        <v>65</v>
      </c>
      <c r="G79">
        <v>52</v>
      </c>
      <c r="H79">
        <v>47</v>
      </c>
      <c r="I79">
        <v>45</v>
      </c>
      <c r="J79">
        <v>53</v>
      </c>
      <c r="K79">
        <v>59</v>
      </c>
      <c r="L79">
        <v>59</v>
      </c>
    </row>
    <row r="80" spans="1:12" x14ac:dyDescent="0.25">
      <c r="A80">
        <v>77</v>
      </c>
      <c r="B80">
        <v>30</v>
      </c>
      <c r="C80">
        <v>22</v>
      </c>
      <c r="D80">
        <v>36</v>
      </c>
      <c r="E80">
        <v>32</v>
      </c>
      <c r="F80">
        <v>40</v>
      </c>
      <c r="G80">
        <v>62</v>
      </c>
      <c r="H80">
        <v>49</v>
      </c>
      <c r="I80">
        <v>45</v>
      </c>
      <c r="J80">
        <v>44</v>
      </c>
      <c r="K80">
        <v>51</v>
      </c>
      <c r="L80">
        <v>56</v>
      </c>
    </row>
    <row r="81" spans="1:12" x14ac:dyDescent="0.25">
      <c r="A81">
        <v>78</v>
      </c>
      <c r="B81">
        <v>31</v>
      </c>
      <c r="C81">
        <v>29</v>
      </c>
      <c r="D81">
        <v>21</v>
      </c>
      <c r="E81">
        <v>34</v>
      </c>
      <c r="F81">
        <v>31</v>
      </c>
      <c r="G81">
        <v>38</v>
      </c>
      <c r="H81">
        <v>59</v>
      </c>
      <c r="I81">
        <v>47</v>
      </c>
      <c r="J81">
        <v>43</v>
      </c>
      <c r="K81">
        <v>41</v>
      </c>
      <c r="L81">
        <v>49</v>
      </c>
    </row>
    <row r="82" spans="1:12" x14ac:dyDescent="0.25">
      <c r="A82">
        <v>79</v>
      </c>
      <c r="B82">
        <v>29</v>
      </c>
      <c r="C82">
        <v>29</v>
      </c>
      <c r="D82">
        <v>27</v>
      </c>
      <c r="E82">
        <v>20</v>
      </c>
      <c r="F82">
        <v>32</v>
      </c>
      <c r="G82">
        <v>29</v>
      </c>
      <c r="H82">
        <v>36</v>
      </c>
      <c r="I82">
        <v>56</v>
      </c>
      <c r="J82">
        <v>44</v>
      </c>
      <c r="K82">
        <v>41</v>
      </c>
      <c r="L82">
        <v>39</v>
      </c>
    </row>
    <row r="83" spans="1:12" x14ac:dyDescent="0.25">
      <c r="A83" t="s">
        <v>44</v>
      </c>
      <c r="B83">
        <v>173</v>
      </c>
      <c r="C83">
        <v>181</v>
      </c>
      <c r="D83">
        <v>187</v>
      </c>
      <c r="E83">
        <v>192</v>
      </c>
      <c r="F83">
        <v>189</v>
      </c>
      <c r="G83">
        <v>198</v>
      </c>
      <c r="H83">
        <v>203</v>
      </c>
      <c r="I83">
        <v>214</v>
      </c>
      <c r="J83">
        <v>243</v>
      </c>
      <c r="K83">
        <v>257</v>
      </c>
      <c r="L83">
        <v>266</v>
      </c>
    </row>
    <row r="84" spans="1:12" x14ac:dyDescent="0.25">
      <c r="A84" t="s">
        <v>45</v>
      </c>
      <c r="B84">
        <f>SUM(B3:B83)</f>
        <v>4534</v>
      </c>
      <c r="C84">
        <f t="shared" ref="C84:L84" si="0">SUM(C3:C83)</f>
        <v>4507</v>
      </c>
      <c r="D84">
        <f t="shared" si="0"/>
        <v>4625</v>
      </c>
      <c r="E84">
        <f t="shared" si="0"/>
        <v>4742</v>
      </c>
      <c r="F84">
        <f t="shared" si="0"/>
        <v>4859</v>
      </c>
      <c r="G84">
        <f t="shared" si="0"/>
        <v>4980</v>
      </c>
      <c r="H84">
        <f t="shared" si="0"/>
        <v>5093</v>
      </c>
      <c r="I84">
        <f t="shared" si="0"/>
        <v>5209</v>
      </c>
      <c r="J84">
        <f t="shared" si="0"/>
        <v>5332</v>
      </c>
      <c r="K84">
        <f t="shared" si="0"/>
        <v>5442</v>
      </c>
      <c r="L84">
        <f t="shared" si="0"/>
        <v>5551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4"/>
  <sheetViews>
    <sheetView workbookViewId="0"/>
  </sheetViews>
  <sheetFormatPr defaultRowHeight="15" x14ac:dyDescent="0.25"/>
  <cols>
    <col min="1" max="1" width="9.140625" style="14"/>
  </cols>
  <sheetData>
    <row r="1" spans="1:4" x14ac:dyDescent="0.25">
      <c r="A1" s="14" t="s">
        <v>74</v>
      </c>
    </row>
    <row r="2" spans="1:4" x14ac:dyDescent="0.25">
      <c r="A2" s="14" t="s">
        <v>46</v>
      </c>
      <c r="B2" s="13" t="s">
        <v>47</v>
      </c>
      <c r="C2" s="13" t="s">
        <v>48</v>
      </c>
      <c r="D2" s="13" t="s">
        <v>45</v>
      </c>
    </row>
    <row r="3" spans="1:4" x14ac:dyDescent="0.25">
      <c r="A3" s="14">
        <v>0</v>
      </c>
      <c r="B3">
        <v>24</v>
      </c>
      <c r="C3">
        <v>26</v>
      </c>
      <c r="D3">
        <f>C3+B3</f>
        <v>50</v>
      </c>
    </row>
    <row r="4" spans="1:4" x14ac:dyDescent="0.25">
      <c r="A4" s="14">
        <v>1</v>
      </c>
      <c r="B4">
        <v>26</v>
      </c>
      <c r="C4">
        <v>23</v>
      </c>
      <c r="D4">
        <f t="shared" ref="D4:D67" si="0">C4+B4</f>
        <v>49</v>
      </c>
    </row>
    <row r="5" spans="1:4" x14ac:dyDescent="0.25">
      <c r="A5" s="14">
        <v>2</v>
      </c>
      <c r="B5">
        <v>22</v>
      </c>
      <c r="C5">
        <v>17</v>
      </c>
      <c r="D5">
        <f t="shared" si="0"/>
        <v>39</v>
      </c>
    </row>
    <row r="6" spans="1:4" x14ac:dyDescent="0.25">
      <c r="A6" s="14">
        <v>3</v>
      </c>
      <c r="B6">
        <v>19</v>
      </c>
      <c r="C6">
        <v>17</v>
      </c>
      <c r="D6">
        <f t="shared" si="0"/>
        <v>36</v>
      </c>
    </row>
    <row r="7" spans="1:4" x14ac:dyDescent="0.25">
      <c r="A7" s="14">
        <v>4</v>
      </c>
      <c r="B7">
        <v>16</v>
      </c>
      <c r="C7">
        <v>23</v>
      </c>
      <c r="D7">
        <f t="shared" si="0"/>
        <v>39</v>
      </c>
    </row>
    <row r="8" spans="1:4" x14ac:dyDescent="0.25">
      <c r="A8" s="14">
        <v>5</v>
      </c>
      <c r="B8">
        <v>24</v>
      </c>
      <c r="C8">
        <v>16</v>
      </c>
      <c r="D8">
        <f t="shared" si="0"/>
        <v>40</v>
      </c>
    </row>
    <row r="9" spans="1:4" x14ac:dyDescent="0.25">
      <c r="A9" s="14">
        <v>6</v>
      </c>
      <c r="B9">
        <v>20</v>
      </c>
      <c r="C9">
        <v>19</v>
      </c>
      <c r="D9">
        <f t="shared" si="0"/>
        <v>39</v>
      </c>
    </row>
    <row r="10" spans="1:4" x14ac:dyDescent="0.25">
      <c r="A10" s="14">
        <v>7</v>
      </c>
      <c r="B10">
        <v>23</v>
      </c>
      <c r="C10">
        <v>19</v>
      </c>
      <c r="D10">
        <f t="shared" si="0"/>
        <v>42</v>
      </c>
    </row>
    <row r="11" spans="1:4" x14ac:dyDescent="0.25">
      <c r="A11" s="14">
        <v>8</v>
      </c>
      <c r="B11">
        <v>28</v>
      </c>
      <c r="C11">
        <v>19</v>
      </c>
      <c r="D11">
        <f t="shared" si="0"/>
        <v>47</v>
      </c>
    </row>
    <row r="12" spans="1:4" x14ac:dyDescent="0.25">
      <c r="A12" s="14">
        <v>9</v>
      </c>
      <c r="B12">
        <v>21</v>
      </c>
      <c r="C12">
        <v>20</v>
      </c>
      <c r="D12">
        <f t="shared" si="0"/>
        <v>41</v>
      </c>
    </row>
    <row r="13" spans="1:4" x14ac:dyDescent="0.25">
      <c r="A13" s="14">
        <v>10</v>
      </c>
      <c r="B13">
        <v>28</v>
      </c>
      <c r="C13">
        <v>15</v>
      </c>
      <c r="D13">
        <f t="shared" si="0"/>
        <v>43</v>
      </c>
    </row>
    <row r="14" spans="1:4" x14ac:dyDescent="0.25">
      <c r="A14" s="14">
        <v>11</v>
      </c>
      <c r="B14">
        <v>13</v>
      </c>
      <c r="C14">
        <v>22</v>
      </c>
      <c r="D14">
        <f t="shared" si="0"/>
        <v>35</v>
      </c>
    </row>
    <row r="15" spans="1:4" x14ac:dyDescent="0.25">
      <c r="A15" s="14">
        <v>12</v>
      </c>
      <c r="B15">
        <v>14</v>
      </c>
      <c r="C15">
        <v>26</v>
      </c>
      <c r="D15">
        <f t="shared" si="0"/>
        <v>40</v>
      </c>
    </row>
    <row r="16" spans="1:4" x14ac:dyDescent="0.25">
      <c r="A16" s="14">
        <v>13</v>
      </c>
      <c r="B16">
        <v>24</v>
      </c>
      <c r="C16">
        <v>16</v>
      </c>
      <c r="D16">
        <f t="shared" si="0"/>
        <v>40</v>
      </c>
    </row>
    <row r="17" spans="1:4" x14ac:dyDescent="0.25">
      <c r="A17" s="14">
        <v>14</v>
      </c>
      <c r="B17">
        <v>19</v>
      </c>
      <c r="C17">
        <v>14</v>
      </c>
      <c r="D17">
        <f t="shared" si="0"/>
        <v>33</v>
      </c>
    </row>
    <row r="18" spans="1:4" x14ac:dyDescent="0.25">
      <c r="A18" s="14">
        <v>15</v>
      </c>
      <c r="B18">
        <v>28</v>
      </c>
      <c r="C18">
        <v>24</v>
      </c>
      <c r="D18">
        <f t="shared" si="0"/>
        <v>52</v>
      </c>
    </row>
    <row r="19" spans="1:4" x14ac:dyDescent="0.25">
      <c r="A19" s="14">
        <v>16</v>
      </c>
      <c r="B19">
        <v>34</v>
      </c>
      <c r="C19">
        <v>17</v>
      </c>
      <c r="D19">
        <f t="shared" si="0"/>
        <v>51</v>
      </c>
    </row>
    <row r="20" spans="1:4" x14ac:dyDescent="0.25">
      <c r="A20" s="14">
        <v>17</v>
      </c>
      <c r="B20">
        <v>13</v>
      </c>
      <c r="C20">
        <v>21</v>
      </c>
      <c r="D20">
        <f t="shared" si="0"/>
        <v>34</v>
      </c>
    </row>
    <row r="21" spans="1:4" x14ac:dyDescent="0.25">
      <c r="A21" s="14">
        <v>18</v>
      </c>
      <c r="B21">
        <v>31</v>
      </c>
      <c r="C21">
        <v>24</v>
      </c>
      <c r="D21">
        <f t="shared" si="0"/>
        <v>55</v>
      </c>
    </row>
    <row r="22" spans="1:4" x14ac:dyDescent="0.25">
      <c r="A22" s="14">
        <v>19</v>
      </c>
      <c r="B22">
        <v>17</v>
      </c>
      <c r="C22">
        <v>27</v>
      </c>
      <c r="D22">
        <f t="shared" si="0"/>
        <v>44</v>
      </c>
    </row>
    <row r="23" spans="1:4" x14ac:dyDescent="0.25">
      <c r="A23" s="14">
        <v>20</v>
      </c>
      <c r="B23">
        <v>31</v>
      </c>
      <c r="C23">
        <v>14</v>
      </c>
      <c r="D23">
        <f t="shared" si="0"/>
        <v>45</v>
      </c>
    </row>
    <row r="24" spans="1:4" x14ac:dyDescent="0.25">
      <c r="A24" s="14">
        <v>21</v>
      </c>
      <c r="B24">
        <v>16</v>
      </c>
      <c r="C24">
        <v>16</v>
      </c>
      <c r="D24">
        <f t="shared" si="0"/>
        <v>32</v>
      </c>
    </row>
    <row r="25" spans="1:4" x14ac:dyDescent="0.25">
      <c r="A25" s="14">
        <v>22</v>
      </c>
      <c r="B25">
        <v>18</v>
      </c>
      <c r="C25">
        <v>14</v>
      </c>
      <c r="D25">
        <f t="shared" si="0"/>
        <v>32</v>
      </c>
    </row>
    <row r="26" spans="1:4" x14ac:dyDescent="0.25">
      <c r="A26" s="14">
        <v>23</v>
      </c>
      <c r="B26">
        <v>34</v>
      </c>
      <c r="C26">
        <v>21</v>
      </c>
      <c r="D26">
        <f t="shared" si="0"/>
        <v>55</v>
      </c>
    </row>
    <row r="27" spans="1:4" x14ac:dyDescent="0.25">
      <c r="A27" s="14">
        <v>24</v>
      </c>
      <c r="B27">
        <v>23</v>
      </c>
      <c r="C27">
        <v>16</v>
      </c>
      <c r="D27">
        <f t="shared" si="0"/>
        <v>39</v>
      </c>
    </row>
    <row r="28" spans="1:4" x14ac:dyDescent="0.25">
      <c r="A28" s="14">
        <v>25</v>
      </c>
      <c r="B28">
        <v>23</v>
      </c>
      <c r="C28">
        <v>24</v>
      </c>
      <c r="D28">
        <f t="shared" si="0"/>
        <v>47</v>
      </c>
    </row>
    <row r="29" spans="1:4" x14ac:dyDescent="0.25">
      <c r="A29" s="14">
        <v>26</v>
      </c>
      <c r="B29">
        <v>35</v>
      </c>
      <c r="C29">
        <v>21</v>
      </c>
      <c r="D29">
        <f t="shared" si="0"/>
        <v>56</v>
      </c>
    </row>
    <row r="30" spans="1:4" x14ac:dyDescent="0.25">
      <c r="A30" s="14">
        <v>27</v>
      </c>
      <c r="B30">
        <v>22</v>
      </c>
      <c r="C30">
        <v>21</v>
      </c>
      <c r="D30">
        <f t="shared" si="0"/>
        <v>43</v>
      </c>
    </row>
    <row r="31" spans="1:4" x14ac:dyDescent="0.25">
      <c r="A31" s="14">
        <v>28</v>
      </c>
      <c r="B31">
        <v>21</v>
      </c>
      <c r="C31">
        <v>23</v>
      </c>
      <c r="D31">
        <f t="shared" si="0"/>
        <v>44</v>
      </c>
    </row>
    <row r="32" spans="1:4" x14ac:dyDescent="0.25">
      <c r="A32" s="14">
        <v>29</v>
      </c>
      <c r="B32">
        <v>27</v>
      </c>
      <c r="C32">
        <v>18</v>
      </c>
      <c r="D32">
        <f t="shared" si="0"/>
        <v>45</v>
      </c>
    </row>
    <row r="33" spans="1:4" x14ac:dyDescent="0.25">
      <c r="A33" s="14">
        <v>30</v>
      </c>
      <c r="B33">
        <v>27</v>
      </c>
      <c r="C33">
        <v>18</v>
      </c>
      <c r="D33">
        <f t="shared" si="0"/>
        <v>45</v>
      </c>
    </row>
    <row r="34" spans="1:4" x14ac:dyDescent="0.25">
      <c r="A34" s="14">
        <v>31</v>
      </c>
      <c r="B34">
        <v>27</v>
      </c>
      <c r="C34">
        <v>27</v>
      </c>
      <c r="D34">
        <f t="shared" si="0"/>
        <v>54</v>
      </c>
    </row>
    <row r="35" spans="1:4" x14ac:dyDescent="0.25">
      <c r="A35" s="14">
        <v>32</v>
      </c>
      <c r="B35">
        <v>24</v>
      </c>
      <c r="C35">
        <v>22</v>
      </c>
      <c r="D35">
        <f t="shared" si="0"/>
        <v>46</v>
      </c>
    </row>
    <row r="36" spans="1:4" x14ac:dyDescent="0.25">
      <c r="A36" s="14">
        <v>33</v>
      </c>
      <c r="B36">
        <v>23</v>
      </c>
      <c r="C36">
        <v>42</v>
      </c>
      <c r="D36">
        <f t="shared" si="0"/>
        <v>65</v>
      </c>
    </row>
    <row r="37" spans="1:4" x14ac:dyDescent="0.25">
      <c r="A37" s="14">
        <v>34</v>
      </c>
      <c r="B37">
        <v>40</v>
      </c>
      <c r="C37">
        <v>38</v>
      </c>
      <c r="D37">
        <f t="shared" si="0"/>
        <v>78</v>
      </c>
    </row>
    <row r="38" spans="1:4" x14ac:dyDescent="0.25">
      <c r="A38" s="14">
        <v>35</v>
      </c>
      <c r="B38">
        <v>30</v>
      </c>
      <c r="C38">
        <v>23</v>
      </c>
      <c r="D38">
        <f t="shared" si="0"/>
        <v>53</v>
      </c>
    </row>
    <row r="39" spans="1:4" x14ac:dyDescent="0.25">
      <c r="A39" s="14">
        <v>36</v>
      </c>
      <c r="B39">
        <v>25</v>
      </c>
      <c r="C39">
        <v>22</v>
      </c>
      <c r="D39">
        <f t="shared" si="0"/>
        <v>47</v>
      </c>
    </row>
    <row r="40" spans="1:4" x14ac:dyDescent="0.25">
      <c r="A40" s="14">
        <v>37</v>
      </c>
      <c r="B40">
        <v>28</v>
      </c>
      <c r="C40">
        <v>27</v>
      </c>
      <c r="D40">
        <f t="shared" si="0"/>
        <v>55</v>
      </c>
    </row>
    <row r="41" spans="1:4" x14ac:dyDescent="0.25">
      <c r="A41" s="14">
        <v>38</v>
      </c>
      <c r="B41">
        <v>22</v>
      </c>
      <c r="C41">
        <v>28</v>
      </c>
      <c r="D41">
        <f t="shared" si="0"/>
        <v>50</v>
      </c>
    </row>
    <row r="42" spans="1:4" x14ac:dyDescent="0.25">
      <c r="A42" s="14">
        <v>39</v>
      </c>
      <c r="B42">
        <v>25</v>
      </c>
      <c r="C42">
        <v>19</v>
      </c>
      <c r="D42">
        <f t="shared" si="0"/>
        <v>44</v>
      </c>
    </row>
    <row r="43" spans="1:4" x14ac:dyDescent="0.25">
      <c r="A43" s="14">
        <v>40</v>
      </c>
      <c r="B43">
        <v>34</v>
      </c>
      <c r="C43">
        <v>36</v>
      </c>
      <c r="D43">
        <f t="shared" si="0"/>
        <v>70</v>
      </c>
    </row>
    <row r="44" spans="1:4" x14ac:dyDescent="0.25">
      <c r="A44" s="14">
        <v>41</v>
      </c>
      <c r="B44">
        <v>28</v>
      </c>
      <c r="C44">
        <v>22</v>
      </c>
      <c r="D44">
        <f t="shared" si="0"/>
        <v>50</v>
      </c>
    </row>
    <row r="45" spans="1:4" x14ac:dyDescent="0.25">
      <c r="A45" s="14">
        <v>42</v>
      </c>
      <c r="B45">
        <v>41</v>
      </c>
      <c r="C45">
        <v>23</v>
      </c>
      <c r="D45">
        <f t="shared" si="0"/>
        <v>64</v>
      </c>
    </row>
    <row r="46" spans="1:4" x14ac:dyDescent="0.25">
      <c r="A46" s="14">
        <v>43</v>
      </c>
      <c r="B46">
        <v>42</v>
      </c>
      <c r="C46">
        <v>26</v>
      </c>
      <c r="D46">
        <f t="shared" si="0"/>
        <v>68</v>
      </c>
    </row>
    <row r="47" spans="1:4" x14ac:dyDescent="0.25">
      <c r="A47" s="14">
        <v>44</v>
      </c>
      <c r="B47">
        <v>39</v>
      </c>
      <c r="C47">
        <v>43</v>
      </c>
      <c r="D47">
        <f t="shared" si="0"/>
        <v>82</v>
      </c>
    </row>
    <row r="48" spans="1:4" x14ac:dyDescent="0.25">
      <c r="A48" s="14">
        <v>45</v>
      </c>
      <c r="B48">
        <v>35</v>
      </c>
      <c r="C48">
        <v>42</v>
      </c>
      <c r="D48">
        <f t="shared" si="0"/>
        <v>77</v>
      </c>
    </row>
    <row r="49" spans="1:4" x14ac:dyDescent="0.25">
      <c r="A49" s="14">
        <v>46</v>
      </c>
      <c r="B49">
        <v>44</v>
      </c>
      <c r="C49">
        <v>36</v>
      </c>
      <c r="D49">
        <f t="shared" si="0"/>
        <v>80</v>
      </c>
    </row>
    <row r="50" spans="1:4" x14ac:dyDescent="0.25">
      <c r="A50" s="14">
        <v>47</v>
      </c>
      <c r="B50">
        <v>44</v>
      </c>
      <c r="C50">
        <v>32</v>
      </c>
      <c r="D50">
        <f t="shared" si="0"/>
        <v>76</v>
      </c>
    </row>
    <row r="51" spans="1:4" x14ac:dyDescent="0.25">
      <c r="A51" s="14">
        <v>48</v>
      </c>
      <c r="B51">
        <v>50</v>
      </c>
      <c r="C51">
        <v>40</v>
      </c>
      <c r="D51">
        <f t="shared" si="0"/>
        <v>90</v>
      </c>
    </row>
    <row r="52" spans="1:4" x14ac:dyDescent="0.25">
      <c r="A52" s="14">
        <v>49</v>
      </c>
      <c r="B52">
        <v>49</v>
      </c>
      <c r="C52">
        <v>31</v>
      </c>
      <c r="D52">
        <f t="shared" si="0"/>
        <v>80</v>
      </c>
    </row>
    <row r="53" spans="1:4" x14ac:dyDescent="0.25">
      <c r="A53" s="14">
        <v>50</v>
      </c>
      <c r="B53">
        <v>34</v>
      </c>
      <c r="C53">
        <v>29</v>
      </c>
      <c r="D53">
        <f t="shared" si="0"/>
        <v>63</v>
      </c>
    </row>
    <row r="54" spans="1:4" x14ac:dyDescent="0.25">
      <c r="A54" s="14">
        <v>51</v>
      </c>
      <c r="B54">
        <v>38</v>
      </c>
      <c r="C54">
        <v>41</v>
      </c>
      <c r="D54">
        <f t="shared" si="0"/>
        <v>79</v>
      </c>
    </row>
    <row r="55" spans="1:4" x14ac:dyDescent="0.25">
      <c r="A55" s="14">
        <v>52</v>
      </c>
      <c r="B55">
        <v>41</v>
      </c>
      <c r="C55">
        <v>30</v>
      </c>
      <c r="D55">
        <f t="shared" si="0"/>
        <v>71</v>
      </c>
    </row>
    <row r="56" spans="1:4" x14ac:dyDescent="0.25">
      <c r="A56" s="14">
        <v>53</v>
      </c>
      <c r="B56">
        <v>34</v>
      </c>
      <c r="C56">
        <v>41</v>
      </c>
      <c r="D56">
        <f t="shared" si="0"/>
        <v>75</v>
      </c>
    </row>
    <row r="57" spans="1:4" x14ac:dyDescent="0.25">
      <c r="A57" s="14">
        <v>54</v>
      </c>
      <c r="B57">
        <v>35</v>
      </c>
      <c r="C57">
        <v>34</v>
      </c>
      <c r="D57">
        <f t="shared" si="0"/>
        <v>69</v>
      </c>
    </row>
    <row r="58" spans="1:4" x14ac:dyDescent="0.25">
      <c r="A58" s="14">
        <v>55</v>
      </c>
      <c r="B58">
        <v>45</v>
      </c>
      <c r="C58">
        <v>50</v>
      </c>
      <c r="D58">
        <f t="shared" si="0"/>
        <v>95</v>
      </c>
    </row>
    <row r="59" spans="1:4" x14ac:dyDescent="0.25">
      <c r="A59" s="14">
        <v>56</v>
      </c>
      <c r="B59">
        <v>34</v>
      </c>
      <c r="C59">
        <v>40</v>
      </c>
      <c r="D59">
        <f t="shared" si="0"/>
        <v>74</v>
      </c>
    </row>
    <row r="60" spans="1:4" x14ac:dyDescent="0.25">
      <c r="A60" s="14">
        <v>57</v>
      </c>
      <c r="B60">
        <v>42</v>
      </c>
      <c r="C60">
        <v>26</v>
      </c>
      <c r="D60">
        <f t="shared" si="0"/>
        <v>68</v>
      </c>
    </row>
    <row r="61" spans="1:4" x14ac:dyDescent="0.25">
      <c r="A61" s="14">
        <v>58</v>
      </c>
      <c r="B61">
        <v>28</v>
      </c>
      <c r="C61">
        <v>23</v>
      </c>
      <c r="D61">
        <f t="shared" si="0"/>
        <v>51</v>
      </c>
    </row>
    <row r="62" spans="1:4" x14ac:dyDescent="0.25">
      <c r="A62" s="14">
        <v>59</v>
      </c>
      <c r="B62">
        <v>39</v>
      </c>
      <c r="C62">
        <v>38</v>
      </c>
      <c r="D62">
        <f t="shared" si="0"/>
        <v>77</v>
      </c>
    </row>
    <row r="63" spans="1:4" x14ac:dyDescent="0.25">
      <c r="A63" s="14">
        <v>60</v>
      </c>
      <c r="B63">
        <v>38</v>
      </c>
      <c r="C63">
        <v>33</v>
      </c>
      <c r="D63">
        <f t="shared" si="0"/>
        <v>71</v>
      </c>
    </row>
    <row r="64" spans="1:4" x14ac:dyDescent="0.25">
      <c r="A64" s="14">
        <v>61</v>
      </c>
      <c r="B64">
        <v>35</v>
      </c>
      <c r="C64">
        <v>17</v>
      </c>
      <c r="D64">
        <f t="shared" si="0"/>
        <v>52</v>
      </c>
    </row>
    <row r="65" spans="1:4" x14ac:dyDescent="0.25">
      <c r="A65" s="14">
        <v>62</v>
      </c>
      <c r="B65">
        <v>33</v>
      </c>
      <c r="C65">
        <v>27</v>
      </c>
      <c r="D65">
        <f t="shared" si="0"/>
        <v>60</v>
      </c>
    </row>
    <row r="66" spans="1:4" x14ac:dyDescent="0.25">
      <c r="A66" s="14">
        <v>63</v>
      </c>
      <c r="B66">
        <v>40</v>
      </c>
      <c r="C66">
        <v>43</v>
      </c>
      <c r="D66">
        <f t="shared" si="0"/>
        <v>83</v>
      </c>
    </row>
    <row r="67" spans="1:4" x14ac:dyDescent="0.25">
      <c r="A67" s="14">
        <v>64</v>
      </c>
      <c r="B67">
        <v>30</v>
      </c>
      <c r="C67">
        <v>18</v>
      </c>
      <c r="D67">
        <f t="shared" si="0"/>
        <v>48</v>
      </c>
    </row>
    <row r="68" spans="1:4" x14ac:dyDescent="0.25">
      <c r="A68" s="14">
        <v>65</v>
      </c>
      <c r="B68">
        <v>37</v>
      </c>
      <c r="C68">
        <v>50</v>
      </c>
      <c r="D68">
        <f t="shared" ref="D68:D84" si="1">C68+B68</f>
        <v>87</v>
      </c>
    </row>
    <row r="69" spans="1:4" x14ac:dyDescent="0.25">
      <c r="A69" s="14">
        <v>66</v>
      </c>
      <c r="B69">
        <v>43</v>
      </c>
      <c r="C69">
        <v>28</v>
      </c>
      <c r="D69">
        <f t="shared" si="1"/>
        <v>71</v>
      </c>
    </row>
    <row r="70" spans="1:4" x14ac:dyDescent="0.25">
      <c r="A70" s="14">
        <v>67</v>
      </c>
      <c r="B70">
        <v>42</v>
      </c>
      <c r="C70">
        <v>29</v>
      </c>
      <c r="D70">
        <f t="shared" si="1"/>
        <v>71</v>
      </c>
    </row>
    <row r="71" spans="1:4" x14ac:dyDescent="0.25">
      <c r="A71" s="14">
        <v>68</v>
      </c>
      <c r="B71">
        <v>28</v>
      </c>
      <c r="C71">
        <v>34</v>
      </c>
      <c r="D71">
        <f t="shared" si="1"/>
        <v>62</v>
      </c>
    </row>
    <row r="72" spans="1:4" x14ac:dyDescent="0.25">
      <c r="A72" s="14">
        <v>69</v>
      </c>
      <c r="B72">
        <v>28</v>
      </c>
      <c r="C72">
        <v>24</v>
      </c>
      <c r="D72">
        <f t="shared" si="1"/>
        <v>52</v>
      </c>
    </row>
    <row r="73" spans="1:4" x14ac:dyDescent="0.25">
      <c r="A73" s="14">
        <v>70</v>
      </c>
      <c r="B73">
        <v>30</v>
      </c>
      <c r="C73">
        <v>24</v>
      </c>
      <c r="D73">
        <f t="shared" si="1"/>
        <v>54</v>
      </c>
    </row>
    <row r="74" spans="1:4" x14ac:dyDescent="0.25">
      <c r="A74" s="14">
        <v>71</v>
      </c>
      <c r="B74">
        <v>36</v>
      </c>
      <c r="C74">
        <v>23</v>
      </c>
      <c r="D74">
        <f t="shared" si="1"/>
        <v>59</v>
      </c>
    </row>
    <row r="75" spans="1:4" x14ac:dyDescent="0.25">
      <c r="A75" s="14">
        <v>72</v>
      </c>
      <c r="B75">
        <v>45</v>
      </c>
      <c r="C75">
        <v>29</v>
      </c>
      <c r="D75">
        <f t="shared" si="1"/>
        <v>74</v>
      </c>
    </row>
    <row r="76" spans="1:4" x14ac:dyDescent="0.25">
      <c r="A76" s="14">
        <v>73</v>
      </c>
      <c r="B76">
        <v>27</v>
      </c>
      <c r="C76">
        <v>19</v>
      </c>
      <c r="D76">
        <f t="shared" si="1"/>
        <v>46</v>
      </c>
    </row>
    <row r="77" spans="1:4" ht="15" customHeight="1" x14ac:dyDescent="0.25">
      <c r="A77" s="14">
        <v>74</v>
      </c>
      <c r="B77">
        <v>21</v>
      </c>
      <c r="C77">
        <v>15</v>
      </c>
      <c r="D77">
        <f t="shared" si="1"/>
        <v>36</v>
      </c>
    </row>
    <row r="78" spans="1:4" x14ac:dyDescent="0.25">
      <c r="A78" s="14">
        <v>75</v>
      </c>
      <c r="B78">
        <v>21</v>
      </c>
      <c r="C78">
        <v>18</v>
      </c>
      <c r="D78">
        <f t="shared" si="1"/>
        <v>39</v>
      </c>
    </row>
    <row r="79" spans="1:4" x14ac:dyDescent="0.25">
      <c r="A79" s="14">
        <v>76</v>
      </c>
      <c r="B79">
        <v>9</v>
      </c>
      <c r="C79">
        <v>14</v>
      </c>
      <c r="D79">
        <f t="shared" si="1"/>
        <v>23</v>
      </c>
    </row>
    <row r="80" spans="1:4" x14ac:dyDescent="0.25">
      <c r="A80" s="14">
        <v>77</v>
      </c>
      <c r="B80">
        <v>11</v>
      </c>
      <c r="C80">
        <v>19</v>
      </c>
      <c r="D80">
        <f t="shared" si="1"/>
        <v>30</v>
      </c>
    </row>
    <row r="81" spans="1:4" x14ac:dyDescent="0.25">
      <c r="A81" s="14">
        <v>78</v>
      </c>
      <c r="B81">
        <v>18</v>
      </c>
      <c r="C81">
        <v>13</v>
      </c>
      <c r="D81">
        <f t="shared" si="1"/>
        <v>31</v>
      </c>
    </row>
    <row r="82" spans="1:4" x14ac:dyDescent="0.25">
      <c r="A82" s="14">
        <v>79</v>
      </c>
      <c r="B82">
        <v>15</v>
      </c>
      <c r="C82">
        <v>14</v>
      </c>
      <c r="D82">
        <f t="shared" si="1"/>
        <v>29</v>
      </c>
    </row>
    <row r="83" spans="1:4" x14ac:dyDescent="0.25">
      <c r="A83" s="14" t="s">
        <v>44</v>
      </c>
      <c r="B83">
        <v>68</v>
      </c>
      <c r="C83">
        <v>105</v>
      </c>
      <c r="D83">
        <f t="shared" si="1"/>
        <v>173</v>
      </c>
    </row>
    <row r="84" spans="1:4" x14ac:dyDescent="0.25">
      <c r="A84" s="14" t="s">
        <v>45</v>
      </c>
      <c r="B84">
        <v>2396</v>
      </c>
      <c r="C84">
        <v>2138</v>
      </c>
      <c r="D84">
        <f t="shared" si="1"/>
        <v>4534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"/>
  <sheetViews>
    <sheetView workbookViewId="0"/>
  </sheetViews>
  <sheetFormatPr defaultRowHeight="15" x14ac:dyDescent="0.25"/>
  <cols>
    <col min="1" max="1" width="22.85546875" customWidth="1"/>
  </cols>
  <sheetData>
    <row r="1" spans="1:12" x14ac:dyDescent="0.25">
      <c r="A1" t="s">
        <v>103</v>
      </c>
    </row>
    <row r="2" spans="1:12" x14ac:dyDescent="0.25">
      <c r="B2">
        <v>2016</v>
      </c>
      <c r="C2">
        <v>2017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  <c r="J2">
        <v>2024</v>
      </c>
      <c r="K2">
        <v>2025</v>
      </c>
      <c r="L2">
        <v>2026</v>
      </c>
    </row>
    <row r="3" spans="1:12" x14ac:dyDescent="0.25">
      <c r="A3" t="s">
        <v>49</v>
      </c>
      <c r="B3">
        <v>1.9</v>
      </c>
      <c r="C3">
        <v>1.9</v>
      </c>
      <c r="D3">
        <v>1.9</v>
      </c>
      <c r="E3">
        <v>1.9</v>
      </c>
      <c r="F3">
        <v>1.9</v>
      </c>
      <c r="G3">
        <v>1.9</v>
      </c>
      <c r="H3">
        <v>1.9</v>
      </c>
      <c r="I3">
        <v>1.9</v>
      </c>
      <c r="J3">
        <v>1.9</v>
      </c>
      <c r="K3">
        <v>1.9</v>
      </c>
      <c r="L3">
        <v>1.9</v>
      </c>
    </row>
    <row r="4" spans="1:12" x14ac:dyDescent="0.25">
      <c r="A4" t="s">
        <v>50</v>
      </c>
      <c r="B4">
        <v>105</v>
      </c>
      <c r="C4">
        <v>105</v>
      </c>
      <c r="D4">
        <v>105</v>
      </c>
      <c r="E4">
        <v>105</v>
      </c>
      <c r="F4">
        <v>105</v>
      </c>
      <c r="G4">
        <v>105</v>
      </c>
      <c r="H4">
        <v>105</v>
      </c>
      <c r="I4">
        <v>105</v>
      </c>
      <c r="J4">
        <v>105</v>
      </c>
      <c r="K4">
        <v>105</v>
      </c>
      <c r="L4">
        <v>105</v>
      </c>
    </row>
    <row r="5" spans="1:12" x14ac:dyDescent="0.25">
      <c r="A5" t="s">
        <v>51</v>
      </c>
      <c r="B5">
        <v>73</v>
      </c>
      <c r="C5">
        <f>B5+0.1</f>
        <v>73.099999999999994</v>
      </c>
      <c r="D5">
        <f t="shared" ref="D5:L6" si="0">C5+0.1</f>
        <v>73.199999999999989</v>
      </c>
      <c r="E5">
        <f t="shared" si="0"/>
        <v>73.299999999999983</v>
      </c>
      <c r="F5">
        <f t="shared" si="0"/>
        <v>73.399999999999977</v>
      </c>
      <c r="G5">
        <f t="shared" si="0"/>
        <v>73.499999999999972</v>
      </c>
      <c r="H5">
        <f t="shared" si="0"/>
        <v>73.599999999999966</v>
      </c>
      <c r="I5">
        <f t="shared" si="0"/>
        <v>73.69999999999996</v>
      </c>
      <c r="J5">
        <f t="shared" si="0"/>
        <v>73.799999999999955</v>
      </c>
      <c r="K5">
        <f t="shared" si="0"/>
        <v>73.899999999999949</v>
      </c>
      <c r="L5">
        <f t="shared" si="0"/>
        <v>73.999999999999943</v>
      </c>
    </row>
    <row r="6" spans="1:12" x14ac:dyDescent="0.25">
      <c r="A6" t="s">
        <v>52</v>
      </c>
      <c r="B6">
        <v>79</v>
      </c>
      <c r="C6">
        <f>B6+0.1</f>
        <v>79.099999999999994</v>
      </c>
      <c r="D6">
        <f t="shared" si="0"/>
        <v>79.199999999999989</v>
      </c>
      <c r="E6">
        <f t="shared" si="0"/>
        <v>79.299999999999983</v>
      </c>
      <c r="F6">
        <f t="shared" si="0"/>
        <v>79.399999999999977</v>
      </c>
      <c r="G6">
        <f t="shared" si="0"/>
        <v>79.499999999999972</v>
      </c>
      <c r="H6">
        <f t="shared" si="0"/>
        <v>79.599999999999966</v>
      </c>
      <c r="I6">
        <f t="shared" si="0"/>
        <v>79.69999999999996</v>
      </c>
      <c r="J6">
        <f t="shared" si="0"/>
        <v>79.799999999999955</v>
      </c>
      <c r="K6">
        <f t="shared" si="0"/>
        <v>79.899999999999949</v>
      </c>
      <c r="L6">
        <f t="shared" si="0"/>
        <v>79.999999999999943</v>
      </c>
    </row>
    <row r="7" spans="1:12" x14ac:dyDescent="0.25">
      <c r="A7" t="s">
        <v>53</v>
      </c>
      <c r="B7">
        <v>0</v>
      </c>
      <c r="C7">
        <v>-50.7</v>
      </c>
      <c r="D7">
        <v>73</v>
      </c>
      <c r="E7">
        <v>73</v>
      </c>
      <c r="F7">
        <v>73</v>
      </c>
      <c r="G7">
        <v>73</v>
      </c>
      <c r="H7">
        <v>73</v>
      </c>
      <c r="I7">
        <v>73</v>
      </c>
      <c r="J7">
        <v>73</v>
      </c>
      <c r="K7">
        <v>73</v>
      </c>
      <c r="L7">
        <v>73</v>
      </c>
    </row>
    <row r="8" spans="1:12" x14ac:dyDescent="0.25">
      <c r="A8" t="s">
        <v>54</v>
      </c>
      <c r="B8">
        <v>0</v>
      </c>
      <c r="C8">
        <v>41</v>
      </c>
      <c r="D8">
        <v>60</v>
      </c>
      <c r="E8">
        <v>60</v>
      </c>
      <c r="F8">
        <v>60</v>
      </c>
      <c r="G8">
        <v>60</v>
      </c>
      <c r="H8">
        <v>60</v>
      </c>
      <c r="I8">
        <v>60</v>
      </c>
      <c r="J8">
        <v>60</v>
      </c>
      <c r="K8">
        <v>60</v>
      </c>
      <c r="L8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"/>
  <sheetViews>
    <sheetView workbookViewId="0"/>
  </sheetViews>
  <sheetFormatPr defaultRowHeight="15" x14ac:dyDescent="0.25"/>
  <cols>
    <col min="1" max="1" width="22.85546875" style="9" customWidth="1"/>
  </cols>
  <sheetData>
    <row r="1" spans="1:11" x14ac:dyDescent="0.25">
      <c r="A1" s="9" t="s">
        <v>106</v>
      </c>
    </row>
    <row r="2" spans="1:11" x14ac:dyDescent="0.25">
      <c r="A2" s="9" t="s">
        <v>46</v>
      </c>
      <c r="B2" s="7">
        <v>2017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  <c r="I2" s="7">
        <v>2024</v>
      </c>
      <c r="J2" s="7">
        <v>2025</v>
      </c>
      <c r="K2" s="7">
        <v>2026</v>
      </c>
    </row>
    <row r="3" spans="1:11" x14ac:dyDescent="0.25">
      <c r="A3" s="9" t="s">
        <v>55</v>
      </c>
      <c r="B3" s="9">
        <v>7</v>
      </c>
      <c r="C3" s="9">
        <v>7</v>
      </c>
      <c r="D3" s="9">
        <v>7</v>
      </c>
      <c r="E3" s="9">
        <v>7</v>
      </c>
      <c r="F3" s="9">
        <v>7</v>
      </c>
      <c r="G3" s="9">
        <v>7</v>
      </c>
      <c r="H3" s="9">
        <v>7</v>
      </c>
      <c r="I3" s="9">
        <v>7</v>
      </c>
      <c r="J3" s="9">
        <v>7</v>
      </c>
      <c r="K3" s="9">
        <v>7</v>
      </c>
    </row>
    <row r="4" spans="1:11" x14ac:dyDescent="0.25">
      <c r="A4" s="9" t="s">
        <v>56</v>
      </c>
      <c r="B4" s="9">
        <v>-3</v>
      </c>
      <c r="C4" s="9">
        <v>-1</v>
      </c>
      <c r="D4" s="9">
        <v>-1</v>
      </c>
      <c r="E4" s="9">
        <v>-1</v>
      </c>
      <c r="F4" s="9">
        <v>-1</v>
      </c>
      <c r="G4" s="9">
        <v>-1</v>
      </c>
      <c r="H4" s="9">
        <v>-1</v>
      </c>
      <c r="I4" s="9">
        <v>-1</v>
      </c>
      <c r="J4" s="9">
        <v>-1</v>
      </c>
      <c r="K4" s="9">
        <v>-1</v>
      </c>
    </row>
    <row r="5" spans="1:11" x14ac:dyDescent="0.25">
      <c r="A5" s="9" t="s">
        <v>57</v>
      </c>
      <c r="B5" s="9">
        <v>-3</v>
      </c>
      <c r="C5" s="9">
        <v>-3</v>
      </c>
      <c r="D5" s="9">
        <v>-3</v>
      </c>
      <c r="E5" s="9">
        <v>-3</v>
      </c>
      <c r="F5" s="9">
        <v>-3</v>
      </c>
      <c r="G5" s="9">
        <v>-3</v>
      </c>
      <c r="H5" s="9">
        <v>-3</v>
      </c>
      <c r="I5" s="9">
        <v>-3</v>
      </c>
      <c r="J5" s="9">
        <v>-3</v>
      </c>
      <c r="K5" s="9">
        <v>-3</v>
      </c>
    </row>
    <row r="6" spans="1:11" x14ac:dyDescent="0.25">
      <c r="A6" s="9" t="s">
        <v>58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 x14ac:dyDescent="0.25">
      <c r="A7" s="9" t="s">
        <v>59</v>
      </c>
      <c r="B7" s="9">
        <v>0</v>
      </c>
      <c r="C7" s="9">
        <v>2</v>
      </c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2</v>
      </c>
      <c r="K7" s="9">
        <v>2</v>
      </c>
    </row>
    <row r="8" spans="1:11" x14ac:dyDescent="0.25">
      <c r="A8" s="9" t="s">
        <v>60</v>
      </c>
      <c r="B8" s="9">
        <v>-9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2</v>
      </c>
    </row>
    <row r="9" spans="1:11" x14ac:dyDescent="0.25">
      <c r="A9" s="9" t="s">
        <v>61</v>
      </c>
      <c r="B9" s="9">
        <v>-7</v>
      </c>
      <c r="C9" s="9">
        <v>6</v>
      </c>
      <c r="D9" s="9">
        <v>6</v>
      </c>
      <c r="E9" s="9">
        <v>6</v>
      </c>
      <c r="F9" s="9">
        <v>6</v>
      </c>
      <c r="G9" s="9">
        <v>6</v>
      </c>
      <c r="H9" s="9">
        <v>6</v>
      </c>
      <c r="I9" s="9">
        <v>6</v>
      </c>
      <c r="J9" s="9">
        <v>6</v>
      </c>
      <c r="K9" s="9">
        <v>6</v>
      </c>
    </row>
    <row r="10" spans="1:11" x14ac:dyDescent="0.25">
      <c r="A10" s="9" t="s">
        <v>62</v>
      </c>
      <c r="B10" s="9">
        <v>-19</v>
      </c>
      <c r="C10" s="9">
        <v>6</v>
      </c>
      <c r="D10" s="9">
        <v>6</v>
      </c>
      <c r="E10" s="9">
        <v>6</v>
      </c>
      <c r="F10" s="9">
        <v>6</v>
      </c>
      <c r="G10" s="9">
        <v>6</v>
      </c>
      <c r="H10" s="9">
        <v>6</v>
      </c>
      <c r="I10" s="9">
        <v>6</v>
      </c>
      <c r="J10" s="9">
        <v>6</v>
      </c>
      <c r="K10" s="9">
        <v>6</v>
      </c>
    </row>
    <row r="11" spans="1:11" x14ac:dyDescent="0.25">
      <c r="A11" s="9" t="s">
        <v>63</v>
      </c>
      <c r="B11" s="9">
        <v>-18</v>
      </c>
      <c r="C11" s="9">
        <v>2</v>
      </c>
      <c r="D11" s="9">
        <v>2</v>
      </c>
      <c r="E11" s="9">
        <v>2</v>
      </c>
      <c r="F11" s="9">
        <v>2</v>
      </c>
      <c r="G11" s="9">
        <v>2</v>
      </c>
      <c r="H11" s="9">
        <v>2</v>
      </c>
      <c r="I11" s="9">
        <v>2</v>
      </c>
      <c r="J11" s="9">
        <v>2</v>
      </c>
      <c r="K11" s="9">
        <v>2</v>
      </c>
    </row>
    <row r="12" spans="1:11" x14ac:dyDescent="0.25">
      <c r="A12" s="9" t="s">
        <v>64</v>
      </c>
      <c r="B12" s="9">
        <v>-22</v>
      </c>
      <c r="C12" s="9">
        <v>-3</v>
      </c>
      <c r="D12" s="9">
        <v>-3</v>
      </c>
      <c r="E12" s="9">
        <v>-3</v>
      </c>
      <c r="F12" s="9">
        <v>-3</v>
      </c>
      <c r="G12" s="9">
        <v>-3</v>
      </c>
      <c r="H12" s="9">
        <v>-3</v>
      </c>
      <c r="I12" s="9">
        <v>-3</v>
      </c>
      <c r="J12" s="9">
        <v>-3</v>
      </c>
      <c r="K12" s="9">
        <v>-3</v>
      </c>
    </row>
    <row r="13" spans="1:11" x14ac:dyDescent="0.25">
      <c r="A13" s="9" t="s">
        <v>65</v>
      </c>
      <c r="B13" s="9">
        <v>-23</v>
      </c>
      <c r="C13" s="9">
        <v>-3</v>
      </c>
      <c r="D13" s="9">
        <v>-3</v>
      </c>
      <c r="E13" s="9">
        <v>-3</v>
      </c>
      <c r="F13" s="9">
        <v>-3</v>
      </c>
      <c r="G13" s="9">
        <v>-3</v>
      </c>
      <c r="H13" s="9">
        <v>-3</v>
      </c>
      <c r="I13" s="9">
        <v>-3</v>
      </c>
      <c r="J13" s="9">
        <v>-3</v>
      </c>
      <c r="K13" s="9">
        <v>-3</v>
      </c>
    </row>
    <row r="14" spans="1:11" x14ac:dyDescent="0.25">
      <c r="A14" s="9" t="s">
        <v>66</v>
      </c>
      <c r="B14" s="9">
        <v>-1</v>
      </c>
      <c r="C14" s="9">
        <v>4</v>
      </c>
      <c r="D14" s="9">
        <v>4</v>
      </c>
      <c r="E14" s="9">
        <v>4</v>
      </c>
      <c r="F14" s="9">
        <v>4</v>
      </c>
      <c r="G14" s="9">
        <v>4</v>
      </c>
      <c r="H14" s="9">
        <v>4</v>
      </c>
      <c r="I14" s="9">
        <v>4</v>
      </c>
      <c r="J14" s="9">
        <v>4</v>
      </c>
      <c r="K14" s="9">
        <v>4</v>
      </c>
    </row>
    <row r="15" spans="1:11" x14ac:dyDescent="0.25">
      <c r="A15" s="9" t="s">
        <v>67</v>
      </c>
      <c r="B15" s="9">
        <v>-2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</row>
    <row r="16" spans="1:11" x14ac:dyDescent="0.25">
      <c r="A16" s="9" t="s">
        <v>68</v>
      </c>
      <c r="B16" s="9">
        <v>-1</v>
      </c>
      <c r="C16" s="9">
        <v>2</v>
      </c>
      <c r="D16" s="9">
        <v>2</v>
      </c>
      <c r="E16" s="9">
        <v>2</v>
      </c>
      <c r="F16" s="9">
        <v>2</v>
      </c>
      <c r="G16" s="9">
        <v>2</v>
      </c>
      <c r="H16" s="9">
        <v>2</v>
      </c>
      <c r="I16" s="9">
        <v>2</v>
      </c>
      <c r="J16" s="9">
        <v>2</v>
      </c>
      <c r="K16" s="9">
        <v>2</v>
      </c>
    </row>
    <row r="17" spans="1:11" x14ac:dyDescent="0.25">
      <c r="A17" s="9" t="s">
        <v>69</v>
      </c>
      <c r="B17" s="9">
        <v>1</v>
      </c>
      <c r="C17" s="9">
        <v>2</v>
      </c>
      <c r="D17" s="9">
        <v>2</v>
      </c>
      <c r="E17" s="9">
        <v>2</v>
      </c>
      <c r="F17" s="9">
        <v>2</v>
      </c>
      <c r="G17" s="9">
        <v>2</v>
      </c>
      <c r="H17" s="9">
        <v>2</v>
      </c>
      <c r="I17" s="9">
        <v>2</v>
      </c>
      <c r="J17" s="9">
        <v>2</v>
      </c>
      <c r="K17" s="9">
        <v>2</v>
      </c>
    </row>
    <row r="18" spans="1:11" x14ac:dyDescent="0.25">
      <c r="A18" s="9" t="s">
        <v>70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9">
        <v>3</v>
      </c>
      <c r="H18" s="9">
        <v>3</v>
      </c>
      <c r="I18" s="9">
        <v>3</v>
      </c>
      <c r="J18" s="9">
        <v>3</v>
      </c>
      <c r="K18" s="9">
        <v>3</v>
      </c>
    </row>
    <row r="19" spans="1:11" x14ac:dyDescent="0.25">
      <c r="A19" s="9" t="s">
        <v>71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 x14ac:dyDescent="0.25">
      <c r="A20" s="9" t="s">
        <v>107</v>
      </c>
    </row>
    <row r="21" spans="1:11" x14ac:dyDescent="0.25">
      <c r="A21" s="9" t="s">
        <v>55</v>
      </c>
      <c r="B21" s="9">
        <v>6</v>
      </c>
      <c r="C21" s="9">
        <v>6</v>
      </c>
      <c r="D21" s="9">
        <v>6</v>
      </c>
      <c r="E21" s="9">
        <v>6</v>
      </c>
      <c r="F21" s="9">
        <v>6</v>
      </c>
      <c r="G21" s="9">
        <v>6</v>
      </c>
      <c r="H21" s="9">
        <v>6</v>
      </c>
      <c r="I21" s="9">
        <v>6</v>
      </c>
      <c r="J21" s="9">
        <v>6</v>
      </c>
      <c r="K21" s="9">
        <v>6</v>
      </c>
    </row>
    <row r="22" spans="1:11" x14ac:dyDescent="0.25">
      <c r="A22" s="9" t="s">
        <v>56</v>
      </c>
      <c r="B22" s="9">
        <v>3</v>
      </c>
      <c r="C22" s="9">
        <v>5</v>
      </c>
      <c r="D22" s="9">
        <v>5</v>
      </c>
      <c r="E22" s="9">
        <v>5</v>
      </c>
      <c r="F22" s="9">
        <v>5</v>
      </c>
      <c r="G22" s="9">
        <v>5</v>
      </c>
      <c r="H22" s="9">
        <v>5</v>
      </c>
      <c r="I22" s="9">
        <v>5</v>
      </c>
      <c r="J22" s="9">
        <v>5</v>
      </c>
      <c r="K22" s="9">
        <v>5</v>
      </c>
    </row>
    <row r="23" spans="1:11" x14ac:dyDescent="0.25">
      <c r="A23" s="9" t="s">
        <v>57</v>
      </c>
      <c r="B23" s="9">
        <v>-2</v>
      </c>
      <c r="C23" s="9">
        <v>-2</v>
      </c>
      <c r="D23" s="9">
        <v>-2</v>
      </c>
      <c r="E23" s="9">
        <v>-2</v>
      </c>
      <c r="F23" s="9">
        <v>-2</v>
      </c>
      <c r="G23" s="9">
        <v>-2</v>
      </c>
      <c r="H23" s="9">
        <v>-2</v>
      </c>
      <c r="I23" s="9">
        <v>-2</v>
      </c>
      <c r="J23" s="9">
        <v>-2</v>
      </c>
      <c r="K23" s="9">
        <v>-2</v>
      </c>
    </row>
    <row r="24" spans="1:11" x14ac:dyDescent="0.25">
      <c r="A24" s="9" t="s">
        <v>58</v>
      </c>
      <c r="B24" s="9">
        <v>-2</v>
      </c>
      <c r="C24" s="9">
        <v>-1</v>
      </c>
      <c r="D24" s="9">
        <v>-1</v>
      </c>
      <c r="E24" s="9">
        <v>-1</v>
      </c>
      <c r="F24" s="9">
        <v>-1</v>
      </c>
      <c r="G24" s="9">
        <v>-1</v>
      </c>
      <c r="H24" s="9">
        <v>-1</v>
      </c>
      <c r="I24" s="9">
        <v>-1</v>
      </c>
      <c r="J24" s="9">
        <v>-1</v>
      </c>
      <c r="K24" s="9">
        <v>-1</v>
      </c>
    </row>
    <row r="25" spans="1:11" x14ac:dyDescent="0.25">
      <c r="A25" s="9" t="s">
        <v>59</v>
      </c>
      <c r="B25" s="9">
        <v>4</v>
      </c>
      <c r="C25" s="9">
        <v>5</v>
      </c>
      <c r="D25" s="9">
        <v>5</v>
      </c>
      <c r="E25" s="9">
        <v>5</v>
      </c>
      <c r="F25" s="9">
        <v>5</v>
      </c>
      <c r="G25" s="9">
        <v>5</v>
      </c>
      <c r="H25" s="9">
        <v>5</v>
      </c>
      <c r="I25" s="9">
        <v>5</v>
      </c>
      <c r="J25" s="9">
        <v>5</v>
      </c>
      <c r="K25" s="9">
        <v>5</v>
      </c>
    </row>
    <row r="26" spans="1:11" x14ac:dyDescent="0.25">
      <c r="A26" s="9" t="s">
        <v>60</v>
      </c>
      <c r="B26" s="9">
        <v>-3</v>
      </c>
      <c r="C26" s="9">
        <v>1</v>
      </c>
      <c r="D26" s="9">
        <v>1</v>
      </c>
      <c r="E26" s="9">
        <v>1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</row>
    <row r="27" spans="1:11" x14ac:dyDescent="0.25">
      <c r="A27" s="9" t="s">
        <v>61</v>
      </c>
      <c r="B27" s="9">
        <v>7</v>
      </c>
      <c r="C27" s="9">
        <v>9</v>
      </c>
      <c r="D27" s="9">
        <v>9</v>
      </c>
      <c r="E27" s="9">
        <v>9</v>
      </c>
      <c r="F27" s="9">
        <v>9</v>
      </c>
      <c r="G27" s="9">
        <v>9</v>
      </c>
      <c r="H27" s="9">
        <v>9</v>
      </c>
      <c r="I27" s="9">
        <v>9</v>
      </c>
      <c r="J27" s="9">
        <v>9</v>
      </c>
      <c r="K27" s="9">
        <v>9</v>
      </c>
    </row>
    <row r="28" spans="1:11" x14ac:dyDescent="0.25">
      <c r="A28" s="9" t="s">
        <v>62</v>
      </c>
      <c r="B28" s="9">
        <v>-6</v>
      </c>
      <c r="C28" s="9">
        <v>-5</v>
      </c>
      <c r="D28" s="9">
        <v>-5</v>
      </c>
      <c r="E28" s="9">
        <v>-5</v>
      </c>
      <c r="F28" s="9">
        <v>-5</v>
      </c>
      <c r="G28" s="9">
        <v>-5</v>
      </c>
      <c r="H28" s="9">
        <v>-5</v>
      </c>
      <c r="I28" s="9">
        <v>-5</v>
      </c>
      <c r="J28" s="9">
        <v>-5</v>
      </c>
      <c r="K28" s="9">
        <v>-5</v>
      </c>
    </row>
    <row r="29" spans="1:11" x14ac:dyDescent="0.25">
      <c r="A29" s="9" t="s">
        <v>63</v>
      </c>
      <c r="B29" s="9">
        <v>-4</v>
      </c>
      <c r="C29" s="9">
        <v>-2</v>
      </c>
      <c r="D29" s="9">
        <v>-2</v>
      </c>
      <c r="E29" s="9">
        <v>-2</v>
      </c>
      <c r="F29" s="9">
        <v>-2</v>
      </c>
      <c r="G29" s="9">
        <v>-2</v>
      </c>
      <c r="H29" s="9">
        <v>-2</v>
      </c>
      <c r="I29" s="9">
        <v>-2</v>
      </c>
      <c r="J29" s="9">
        <v>-2</v>
      </c>
      <c r="K29" s="9">
        <v>-2</v>
      </c>
    </row>
    <row r="30" spans="1:11" x14ac:dyDescent="0.25">
      <c r="A30" s="9" t="s">
        <v>64</v>
      </c>
      <c r="B30" s="9">
        <v>-4</v>
      </c>
      <c r="C30" s="9">
        <v>-4</v>
      </c>
      <c r="D30" s="9">
        <v>-4</v>
      </c>
      <c r="E30" s="9">
        <v>-4</v>
      </c>
      <c r="F30" s="9">
        <v>-4</v>
      </c>
      <c r="G30" s="9">
        <v>-4</v>
      </c>
      <c r="H30" s="9">
        <v>-4</v>
      </c>
      <c r="I30" s="9">
        <v>-4</v>
      </c>
      <c r="J30" s="9">
        <v>-4</v>
      </c>
      <c r="K30" s="9">
        <v>-4</v>
      </c>
    </row>
    <row r="31" spans="1:11" x14ac:dyDescent="0.25">
      <c r="A31" s="9" t="s">
        <v>65</v>
      </c>
      <c r="B31" s="9">
        <v>-4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x14ac:dyDescent="0.25">
      <c r="A32" s="9" t="s">
        <v>66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9">
        <v>1</v>
      </c>
      <c r="H32" s="9">
        <v>1</v>
      </c>
      <c r="I32" s="9">
        <v>1</v>
      </c>
      <c r="J32" s="9">
        <v>1</v>
      </c>
      <c r="K32" s="9">
        <v>1</v>
      </c>
    </row>
    <row r="33" spans="1:11" x14ac:dyDescent="0.25">
      <c r="A33" s="9" t="s">
        <v>67</v>
      </c>
      <c r="B33" s="9">
        <v>2</v>
      </c>
      <c r="C33" s="9">
        <v>4</v>
      </c>
      <c r="D33" s="9">
        <v>4</v>
      </c>
      <c r="E33" s="9">
        <v>4</v>
      </c>
      <c r="F33" s="9">
        <v>4</v>
      </c>
      <c r="G33" s="9">
        <v>4</v>
      </c>
      <c r="H33" s="9">
        <v>4</v>
      </c>
      <c r="I33" s="9">
        <v>4</v>
      </c>
      <c r="J33" s="9">
        <v>4</v>
      </c>
      <c r="K33" s="9">
        <v>4</v>
      </c>
    </row>
    <row r="34" spans="1:11" x14ac:dyDescent="0.25">
      <c r="A34" s="9" t="s">
        <v>68</v>
      </c>
      <c r="B34" s="9">
        <v>7</v>
      </c>
      <c r="C34" s="9">
        <v>7</v>
      </c>
      <c r="D34" s="9">
        <v>7</v>
      </c>
      <c r="E34" s="9">
        <v>7</v>
      </c>
      <c r="F34" s="9">
        <v>7</v>
      </c>
      <c r="G34" s="9">
        <v>7</v>
      </c>
      <c r="H34" s="9">
        <v>7</v>
      </c>
      <c r="I34" s="9">
        <v>7</v>
      </c>
      <c r="J34" s="9">
        <v>7</v>
      </c>
      <c r="K34" s="9">
        <v>7</v>
      </c>
    </row>
    <row r="35" spans="1:11" x14ac:dyDescent="0.25">
      <c r="A35" s="9" t="s">
        <v>69</v>
      </c>
      <c r="B35" s="9">
        <v>4</v>
      </c>
      <c r="C35" s="9">
        <v>4</v>
      </c>
      <c r="D35" s="9">
        <v>4</v>
      </c>
      <c r="E35" s="9">
        <v>4</v>
      </c>
      <c r="F35" s="9">
        <v>4</v>
      </c>
      <c r="G35" s="9">
        <v>4</v>
      </c>
      <c r="H35" s="9">
        <v>4</v>
      </c>
      <c r="I35" s="9">
        <v>4</v>
      </c>
      <c r="J35" s="9">
        <v>4</v>
      </c>
      <c r="K35" s="9">
        <v>4</v>
      </c>
    </row>
    <row r="36" spans="1:11" x14ac:dyDescent="0.25">
      <c r="A36" s="9" t="s">
        <v>70</v>
      </c>
      <c r="B36" s="9">
        <v>-1</v>
      </c>
      <c r="C36" s="9">
        <v>-1</v>
      </c>
      <c r="D36" s="9">
        <v>-1</v>
      </c>
      <c r="E36" s="9">
        <v>-1</v>
      </c>
      <c r="F36" s="9">
        <v>-1</v>
      </c>
      <c r="G36" s="9">
        <v>-1</v>
      </c>
      <c r="H36" s="9">
        <v>-1</v>
      </c>
      <c r="I36" s="9">
        <v>-1</v>
      </c>
      <c r="J36" s="9">
        <v>-1</v>
      </c>
      <c r="K36" s="9">
        <v>-1</v>
      </c>
    </row>
    <row r="37" spans="1:11" x14ac:dyDescent="0.25">
      <c r="A37" s="9" t="s">
        <v>71</v>
      </c>
      <c r="B37" s="9">
        <v>2</v>
      </c>
      <c r="C37" s="9">
        <v>2</v>
      </c>
      <c r="D37" s="9">
        <v>2</v>
      </c>
      <c r="E37" s="9">
        <v>2</v>
      </c>
      <c r="F37" s="9">
        <v>2</v>
      </c>
      <c r="G37" s="9">
        <v>2</v>
      </c>
      <c r="H37" s="9">
        <v>2</v>
      </c>
      <c r="I37" s="9">
        <v>2</v>
      </c>
      <c r="J37" s="9">
        <v>2</v>
      </c>
      <c r="K37" s="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7"/>
  <sheetViews>
    <sheetView workbookViewId="0"/>
  </sheetViews>
  <sheetFormatPr defaultRowHeight="15" x14ac:dyDescent="0.25"/>
  <cols>
    <col min="1" max="1" width="22.85546875" customWidth="1"/>
    <col min="2" max="12" width="9.140625" style="10"/>
  </cols>
  <sheetData>
    <row r="1" spans="1:11" x14ac:dyDescent="0.25">
      <c r="A1" t="s">
        <v>104</v>
      </c>
    </row>
    <row r="2" spans="1:11" x14ac:dyDescent="0.25">
      <c r="A2" t="s">
        <v>46</v>
      </c>
      <c r="B2" s="7">
        <v>2017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  <c r="I2" s="7">
        <v>2024</v>
      </c>
      <c r="J2" s="7">
        <v>2025</v>
      </c>
      <c r="K2" s="7">
        <v>2026</v>
      </c>
    </row>
    <row r="3" spans="1:11" x14ac:dyDescent="0.25">
      <c r="A3" t="s">
        <v>55</v>
      </c>
      <c r="B3" s="10">
        <v>7.6717105530000005</v>
      </c>
      <c r="C3" s="10">
        <v>7.63181858</v>
      </c>
      <c r="D3" s="10">
        <v>7.63181858</v>
      </c>
      <c r="E3" s="10">
        <v>7.63181858</v>
      </c>
      <c r="F3" s="10">
        <v>7.63181858</v>
      </c>
      <c r="G3" s="10">
        <v>7.63181858</v>
      </c>
      <c r="H3" s="10">
        <v>7.63181858</v>
      </c>
      <c r="I3" s="10">
        <v>7.63181858</v>
      </c>
      <c r="J3" s="10">
        <v>7.63181858</v>
      </c>
      <c r="K3" s="10">
        <v>7.63181858</v>
      </c>
    </row>
    <row r="4" spans="1:11" x14ac:dyDescent="0.25">
      <c r="A4" t="s">
        <v>56</v>
      </c>
      <c r="B4" s="10">
        <v>2.1680922119999999</v>
      </c>
      <c r="C4" s="10">
        <v>4.1477271399999998</v>
      </c>
      <c r="D4" s="10">
        <v>4.1477271399999998</v>
      </c>
      <c r="E4" s="10">
        <v>4.1477271399999998</v>
      </c>
      <c r="F4" s="10">
        <v>4.1477271399999998</v>
      </c>
      <c r="G4" s="10">
        <v>4.1477271399999998</v>
      </c>
      <c r="H4" s="10">
        <v>4.1477271399999998</v>
      </c>
      <c r="I4" s="10">
        <v>4.1477271399999998</v>
      </c>
      <c r="J4" s="10">
        <v>4.1477271399999998</v>
      </c>
      <c r="K4" s="10">
        <v>4.1477271399999998</v>
      </c>
    </row>
    <row r="5" spans="1:11" x14ac:dyDescent="0.25">
      <c r="A5" t="s">
        <v>57</v>
      </c>
      <c r="B5" s="10">
        <v>0.166776129</v>
      </c>
      <c r="C5" s="10">
        <v>0.16590855999999998</v>
      </c>
      <c r="D5" s="10">
        <v>0.16590855999999998</v>
      </c>
      <c r="E5" s="10">
        <v>0.16590855999999998</v>
      </c>
      <c r="F5" s="10">
        <v>0.16590855999999998</v>
      </c>
      <c r="G5" s="10">
        <v>0.16590855999999998</v>
      </c>
      <c r="H5" s="10">
        <v>0.16590855999999998</v>
      </c>
      <c r="I5" s="10">
        <v>0.16590855999999998</v>
      </c>
      <c r="J5" s="10">
        <v>0.16590855999999998</v>
      </c>
      <c r="K5" s="10">
        <v>0.16590855999999998</v>
      </c>
    </row>
    <row r="6" spans="1:11" x14ac:dyDescent="0.25">
      <c r="A6" t="s">
        <v>58</v>
      </c>
      <c r="B6" s="10">
        <v>-0.50032889400000002</v>
      </c>
      <c r="C6" s="10">
        <v>-0.49772714000000001</v>
      </c>
      <c r="D6" s="10">
        <v>-0.49772714000000001</v>
      </c>
      <c r="E6" s="10">
        <v>-0.49772714000000001</v>
      </c>
      <c r="F6" s="10">
        <v>-0.49772714000000001</v>
      </c>
      <c r="G6" s="10">
        <v>-0.49772714000000001</v>
      </c>
      <c r="H6" s="10">
        <v>-0.49772714000000001</v>
      </c>
      <c r="I6" s="10">
        <v>-0.49772714000000001</v>
      </c>
      <c r="J6" s="10">
        <v>-0.49772714000000001</v>
      </c>
      <c r="K6" s="10">
        <v>-0.49772714000000001</v>
      </c>
    </row>
    <row r="7" spans="1:11" x14ac:dyDescent="0.25">
      <c r="A7" t="s">
        <v>59</v>
      </c>
      <c r="B7" s="10">
        <v>3.502302765</v>
      </c>
      <c r="C7" s="10">
        <v>5.4749999999999996</v>
      </c>
      <c r="D7" s="10">
        <v>5.4749999999999996</v>
      </c>
      <c r="E7" s="10">
        <v>5.4749999999999996</v>
      </c>
      <c r="F7" s="10">
        <v>5.4749999999999996</v>
      </c>
      <c r="G7" s="10">
        <v>5.4749999999999996</v>
      </c>
      <c r="H7" s="10">
        <v>5.4749999999999996</v>
      </c>
      <c r="I7" s="10">
        <v>5.4749999999999996</v>
      </c>
      <c r="J7" s="10">
        <v>5.4749999999999996</v>
      </c>
      <c r="K7" s="10">
        <v>5.4749999999999996</v>
      </c>
    </row>
    <row r="8" spans="1:11" x14ac:dyDescent="0.25">
      <c r="A8" t="s">
        <v>60</v>
      </c>
      <c r="B8" s="10">
        <v>-5.503618341000001</v>
      </c>
      <c r="C8" s="10">
        <v>5.4749999999999996</v>
      </c>
      <c r="D8" s="10">
        <v>5.4749999999999996</v>
      </c>
      <c r="E8" s="10">
        <v>5.4749999999999996</v>
      </c>
      <c r="F8" s="10">
        <v>5.4749999999999996</v>
      </c>
      <c r="G8" s="10">
        <v>5.4749999999999996</v>
      </c>
      <c r="H8" s="10">
        <v>5.4749999999999996</v>
      </c>
      <c r="I8" s="10">
        <v>5.4749999999999996</v>
      </c>
      <c r="J8" s="10">
        <v>5.4749999999999996</v>
      </c>
      <c r="K8" s="10">
        <v>5.4749999999999996</v>
      </c>
    </row>
    <row r="9" spans="1:11" x14ac:dyDescent="0.25">
      <c r="A9" t="s">
        <v>61</v>
      </c>
      <c r="B9" s="10">
        <v>-2.5016449770000002</v>
      </c>
      <c r="C9" s="10">
        <v>10.452272860000001</v>
      </c>
      <c r="D9" s="10">
        <v>10.452272860000001</v>
      </c>
      <c r="E9" s="10">
        <v>10.452272860000001</v>
      </c>
      <c r="F9" s="10">
        <v>10.452272860000001</v>
      </c>
      <c r="G9" s="10">
        <v>10.452272860000001</v>
      </c>
      <c r="H9" s="10">
        <v>10.452272860000001</v>
      </c>
      <c r="I9" s="10">
        <v>10.452272860000001</v>
      </c>
      <c r="J9" s="10">
        <v>10.452272860000001</v>
      </c>
      <c r="K9" s="10">
        <v>10.452272860000001</v>
      </c>
    </row>
    <row r="10" spans="1:11" x14ac:dyDescent="0.25">
      <c r="A10" t="s">
        <v>62</v>
      </c>
      <c r="B10" s="10">
        <v>-16.677631658999999</v>
      </c>
      <c r="C10" s="10">
        <v>8.2954550100000013</v>
      </c>
      <c r="D10" s="10">
        <v>8.2954550100000013</v>
      </c>
      <c r="E10" s="10">
        <v>8.2954550100000013</v>
      </c>
      <c r="F10" s="10">
        <v>8.2954550100000013</v>
      </c>
      <c r="G10" s="10">
        <v>8.2954550100000013</v>
      </c>
      <c r="H10" s="10">
        <v>8.2954550100000013</v>
      </c>
      <c r="I10" s="10">
        <v>8.2954550100000013</v>
      </c>
      <c r="J10" s="10">
        <v>8.2954550100000013</v>
      </c>
      <c r="K10" s="10">
        <v>8.2954550100000013</v>
      </c>
    </row>
    <row r="11" spans="1:11" x14ac:dyDescent="0.25">
      <c r="A11" t="s">
        <v>63</v>
      </c>
      <c r="B11" s="10">
        <v>-13.342105022999998</v>
      </c>
      <c r="C11" s="10">
        <v>6.6363635699999994</v>
      </c>
      <c r="D11" s="10">
        <v>6.6363635699999994</v>
      </c>
      <c r="E11" s="10">
        <v>6.6363635699999994</v>
      </c>
      <c r="F11" s="10">
        <v>6.6363635699999994</v>
      </c>
      <c r="G11" s="10">
        <v>6.6363635699999994</v>
      </c>
      <c r="H11" s="10">
        <v>6.6363635699999994</v>
      </c>
      <c r="I11" s="10">
        <v>6.6363635699999994</v>
      </c>
      <c r="J11" s="10">
        <v>6.6363635699999994</v>
      </c>
      <c r="K11" s="10">
        <v>6.6363635699999994</v>
      </c>
    </row>
    <row r="12" spans="1:11" x14ac:dyDescent="0.25">
      <c r="A12" t="s">
        <v>64</v>
      </c>
      <c r="B12" s="10">
        <v>-14.509539447000002</v>
      </c>
      <c r="C12" s="10">
        <v>4.4795457200000008</v>
      </c>
      <c r="D12" s="10">
        <v>4.4795457200000008</v>
      </c>
      <c r="E12" s="10">
        <v>4.4795457200000008</v>
      </c>
      <c r="F12" s="10">
        <v>4.4795457200000008</v>
      </c>
      <c r="G12" s="10">
        <v>4.4795457200000008</v>
      </c>
      <c r="H12" s="10">
        <v>4.4795457200000008</v>
      </c>
      <c r="I12" s="10">
        <v>4.4795457200000008</v>
      </c>
      <c r="J12" s="10">
        <v>4.4795457200000008</v>
      </c>
      <c r="K12" s="10">
        <v>4.4795457200000008</v>
      </c>
    </row>
    <row r="13" spans="1:11" x14ac:dyDescent="0.25">
      <c r="A13" t="s">
        <v>65</v>
      </c>
      <c r="B13" s="10">
        <v>-15.343421106000001</v>
      </c>
      <c r="C13" s="10">
        <v>4.6454542799999992</v>
      </c>
      <c r="D13" s="10">
        <v>4.6454542799999992</v>
      </c>
      <c r="E13" s="10">
        <v>4.6454542799999992</v>
      </c>
      <c r="F13" s="10">
        <v>4.6454542799999992</v>
      </c>
      <c r="G13" s="10">
        <v>4.6454542799999992</v>
      </c>
      <c r="H13" s="10">
        <v>4.6454542799999992</v>
      </c>
      <c r="I13" s="10">
        <v>4.6454542799999992</v>
      </c>
      <c r="J13" s="10">
        <v>4.6454542799999992</v>
      </c>
      <c r="K13" s="10">
        <v>4.6454542799999992</v>
      </c>
    </row>
    <row r="14" spans="1:11" x14ac:dyDescent="0.25">
      <c r="A14" t="s">
        <v>66</v>
      </c>
      <c r="B14" s="10">
        <v>-0.833881659</v>
      </c>
      <c r="C14" s="10">
        <v>4.1477271399999998</v>
      </c>
      <c r="D14" s="10">
        <v>4.1477271399999998</v>
      </c>
      <c r="E14" s="10">
        <v>4.1477271399999998</v>
      </c>
      <c r="F14" s="10">
        <v>4.1477271399999998</v>
      </c>
      <c r="G14" s="10">
        <v>4.1477271399999998</v>
      </c>
      <c r="H14" s="10">
        <v>4.1477271399999998</v>
      </c>
      <c r="I14" s="10">
        <v>4.1477271399999998</v>
      </c>
      <c r="J14" s="10">
        <v>4.1477271399999998</v>
      </c>
      <c r="K14" s="10">
        <v>4.1477271399999998</v>
      </c>
    </row>
    <row r="15" spans="1:11" x14ac:dyDescent="0.25">
      <c r="A15" t="s">
        <v>67</v>
      </c>
      <c r="B15" s="10">
        <v>1.5009866820000002</v>
      </c>
      <c r="C15" s="10">
        <v>4.4795457200000008</v>
      </c>
      <c r="D15" s="10">
        <v>4.4795457200000008</v>
      </c>
      <c r="E15" s="10">
        <v>4.4795457200000008</v>
      </c>
      <c r="F15" s="10">
        <v>4.4795457200000008</v>
      </c>
      <c r="G15" s="10">
        <v>4.4795457200000008</v>
      </c>
      <c r="H15" s="10">
        <v>4.4795457200000008</v>
      </c>
      <c r="I15" s="10">
        <v>4.4795457200000008</v>
      </c>
      <c r="J15" s="10">
        <v>4.4795457200000008</v>
      </c>
      <c r="K15" s="10">
        <v>4.4795457200000008</v>
      </c>
    </row>
    <row r="16" spans="1:11" x14ac:dyDescent="0.25">
      <c r="A16" t="s">
        <v>68</v>
      </c>
      <c r="B16" s="10">
        <v>2.0013155760000001</v>
      </c>
      <c r="C16" s="10">
        <v>4.9772728600000002</v>
      </c>
      <c r="D16" s="10">
        <v>4.9772728600000002</v>
      </c>
      <c r="E16" s="10">
        <v>4.9772728600000002</v>
      </c>
      <c r="F16" s="10">
        <v>4.9772728600000002</v>
      </c>
      <c r="G16" s="10">
        <v>4.9772728600000002</v>
      </c>
      <c r="H16" s="10">
        <v>4.9772728600000002</v>
      </c>
      <c r="I16" s="10">
        <v>4.9772728600000002</v>
      </c>
      <c r="J16" s="10">
        <v>4.9772728600000002</v>
      </c>
      <c r="K16" s="10">
        <v>4.9772728600000002</v>
      </c>
    </row>
    <row r="17" spans="1:11" x14ac:dyDescent="0.25">
      <c r="A17" t="s">
        <v>69</v>
      </c>
      <c r="B17" s="10">
        <v>1.1674344240000001</v>
      </c>
      <c r="C17" s="10">
        <v>2.1568185799999999</v>
      </c>
      <c r="D17" s="10">
        <v>2.1568185799999999</v>
      </c>
      <c r="E17" s="10">
        <v>2.1568185799999999</v>
      </c>
      <c r="F17" s="10">
        <v>2.1568185799999999</v>
      </c>
      <c r="G17" s="10">
        <v>2.1568185799999999</v>
      </c>
      <c r="H17" s="10">
        <v>2.1568185799999999</v>
      </c>
      <c r="I17" s="10">
        <v>2.1568185799999999</v>
      </c>
      <c r="J17" s="10">
        <v>2.1568185799999999</v>
      </c>
      <c r="K17" s="10">
        <v>2.1568185799999999</v>
      </c>
    </row>
    <row r="18" spans="1:11" x14ac:dyDescent="0.25">
      <c r="A18" t="s">
        <v>70</v>
      </c>
      <c r="B18" s="10">
        <v>0.166776129</v>
      </c>
      <c r="C18" s="10">
        <v>0.16590855999999998</v>
      </c>
      <c r="D18" s="10">
        <v>0.16590855999999998</v>
      </c>
      <c r="E18" s="10">
        <v>0.16590855999999998</v>
      </c>
      <c r="F18" s="10">
        <v>0.16590855999999998</v>
      </c>
      <c r="G18" s="10">
        <v>0.16590855999999998</v>
      </c>
      <c r="H18" s="10">
        <v>0.16590855999999998</v>
      </c>
      <c r="I18" s="10">
        <v>0.16590855999999998</v>
      </c>
      <c r="J18" s="10">
        <v>0.16590855999999998</v>
      </c>
      <c r="K18" s="10">
        <v>0.16590855999999998</v>
      </c>
    </row>
    <row r="19" spans="1:11" x14ac:dyDescent="0.25">
      <c r="A19" t="s">
        <v>71</v>
      </c>
      <c r="B19" s="10">
        <v>0.166776129</v>
      </c>
      <c r="C19" s="10">
        <v>0.16590855999999998</v>
      </c>
      <c r="D19" s="10">
        <v>0.16590855999999998</v>
      </c>
      <c r="E19" s="10">
        <v>0.16590855999999998</v>
      </c>
      <c r="F19" s="10">
        <v>0.16590855999999998</v>
      </c>
      <c r="G19" s="10">
        <v>0.16590855999999998</v>
      </c>
      <c r="H19" s="10">
        <v>0.16590855999999998</v>
      </c>
      <c r="I19" s="10">
        <v>0.16590855999999998</v>
      </c>
      <c r="J19" s="10">
        <v>0.16590855999999998</v>
      </c>
      <c r="K19" s="10">
        <v>0.16590855999999998</v>
      </c>
    </row>
    <row r="20" spans="1:11" x14ac:dyDescent="0.25">
      <c r="A20" t="s">
        <v>105</v>
      </c>
    </row>
    <row r="21" spans="1:11" x14ac:dyDescent="0.25">
      <c r="A21" t="s">
        <v>55</v>
      </c>
      <c r="B21" s="10">
        <v>4.83333338</v>
      </c>
      <c r="C21" s="10">
        <v>4.8333329999999997</v>
      </c>
      <c r="D21" s="10">
        <v>4.8333329999999997</v>
      </c>
      <c r="E21" s="10">
        <v>4.8333329999999997</v>
      </c>
      <c r="F21" s="10">
        <v>4.8333329999999997</v>
      </c>
      <c r="G21" s="10">
        <v>4.8333329999999997</v>
      </c>
      <c r="H21" s="10">
        <v>4.8333329999999997</v>
      </c>
      <c r="I21" s="10">
        <v>4.8333329999999997</v>
      </c>
      <c r="J21" s="10">
        <v>4.8333329999999997</v>
      </c>
      <c r="K21" s="10">
        <v>4.8333329999999997</v>
      </c>
    </row>
    <row r="22" spans="1:11" x14ac:dyDescent="0.25">
      <c r="A22" t="s">
        <v>56</v>
      </c>
      <c r="B22" s="10">
        <v>0.16666663999999998</v>
      </c>
      <c r="C22" s="10">
        <v>2.1666666000000001</v>
      </c>
      <c r="D22" s="10">
        <v>2.1666666000000001</v>
      </c>
      <c r="E22" s="10">
        <v>2.1666666000000001</v>
      </c>
      <c r="F22" s="10">
        <v>2.1666666000000001</v>
      </c>
      <c r="G22" s="10">
        <v>2.1666666000000001</v>
      </c>
      <c r="H22" s="10">
        <v>2.1666666000000001</v>
      </c>
      <c r="I22" s="10">
        <v>2.1666666000000001</v>
      </c>
      <c r="J22" s="10">
        <v>2.1666666000000001</v>
      </c>
      <c r="K22" s="10">
        <v>2.1666666000000001</v>
      </c>
    </row>
    <row r="23" spans="1:11" x14ac:dyDescent="0.25">
      <c r="A23" t="s">
        <v>57</v>
      </c>
      <c r="B23" s="10">
        <v>3.4999998500000005</v>
      </c>
      <c r="C23" s="10">
        <v>3.4999997999999999</v>
      </c>
      <c r="D23" s="10">
        <v>3.4999997999999999</v>
      </c>
      <c r="E23" s="10">
        <v>3.4999997999999999</v>
      </c>
      <c r="F23" s="10">
        <v>3.4999997999999999</v>
      </c>
      <c r="G23" s="10">
        <v>3.4999997999999999</v>
      </c>
      <c r="H23" s="10">
        <v>3.4999997999999999</v>
      </c>
      <c r="I23" s="10">
        <v>3.4999997999999999</v>
      </c>
      <c r="J23" s="10">
        <v>3.4999997999999999</v>
      </c>
      <c r="K23" s="10">
        <v>3.4999997999999999</v>
      </c>
    </row>
    <row r="24" spans="1:11" x14ac:dyDescent="0.25">
      <c r="A24" t="s">
        <v>58</v>
      </c>
      <c r="B24" s="10">
        <v>-3.4999998500000005</v>
      </c>
      <c r="C24" s="10">
        <v>-2.5000002000000001</v>
      </c>
      <c r="D24" s="10">
        <v>-2.5000002000000001</v>
      </c>
      <c r="E24" s="10">
        <v>-2.5000002000000001</v>
      </c>
      <c r="F24" s="10">
        <v>-2.5000002000000001</v>
      </c>
      <c r="G24" s="10">
        <v>-2.5000002000000001</v>
      </c>
      <c r="H24" s="10">
        <v>-2.5000002000000001</v>
      </c>
      <c r="I24" s="10">
        <v>-2.5000002000000001</v>
      </c>
      <c r="J24" s="10">
        <v>-2.5000002000000001</v>
      </c>
      <c r="K24" s="10">
        <v>-2.5000002000000001</v>
      </c>
    </row>
    <row r="25" spans="1:11" x14ac:dyDescent="0.25">
      <c r="A25" t="s">
        <v>59</v>
      </c>
      <c r="B25" s="10">
        <v>4.6666667400000001</v>
      </c>
      <c r="C25" s="10">
        <v>5.6666670000000003</v>
      </c>
      <c r="D25" s="10">
        <v>5.6666670000000003</v>
      </c>
      <c r="E25" s="10">
        <v>5.6666670000000003</v>
      </c>
      <c r="F25" s="10">
        <v>5.6666670000000003</v>
      </c>
      <c r="G25" s="10">
        <v>5.6666670000000003</v>
      </c>
      <c r="H25" s="10">
        <v>5.6666670000000003</v>
      </c>
      <c r="I25" s="10">
        <v>5.6666670000000003</v>
      </c>
      <c r="J25" s="10">
        <v>5.6666670000000003</v>
      </c>
      <c r="K25" s="10">
        <v>5.6666670000000003</v>
      </c>
    </row>
    <row r="26" spans="1:11" x14ac:dyDescent="0.25">
      <c r="A26" t="s">
        <v>60</v>
      </c>
      <c r="B26" s="10">
        <v>1.6666668099999997</v>
      </c>
      <c r="C26" s="10">
        <v>5.6666670000000003</v>
      </c>
      <c r="D26" s="10">
        <v>5.6666670000000003</v>
      </c>
      <c r="E26" s="10">
        <v>5.6666670000000003</v>
      </c>
      <c r="F26" s="10">
        <v>5.6666670000000003</v>
      </c>
      <c r="G26" s="10">
        <v>5.6666670000000003</v>
      </c>
      <c r="H26" s="10">
        <v>5.6666670000000003</v>
      </c>
      <c r="I26" s="10">
        <v>5.6666670000000003</v>
      </c>
      <c r="J26" s="10">
        <v>5.6666670000000003</v>
      </c>
      <c r="K26" s="10">
        <v>5.6666670000000003</v>
      </c>
    </row>
    <row r="27" spans="1:11" x14ac:dyDescent="0.25">
      <c r="A27" t="s">
        <v>61</v>
      </c>
      <c r="B27" s="10">
        <v>10.166666680000001</v>
      </c>
      <c r="C27" s="10">
        <v>12.1666662</v>
      </c>
      <c r="D27" s="10">
        <v>12.1666662</v>
      </c>
      <c r="E27" s="10">
        <v>12.1666662</v>
      </c>
      <c r="F27" s="10">
        <v>12.1666662</v>
      </c>
      <c r="G27" s="10">
        <v>12.1666662</v>
      </c>
      <c r="H27" s="10">
        <v>12.1666662</v>
      </c>
      <c r="I27" s="10">
        <v>12.1666662</v>
      </c>
      <c r="J27" s="10">
        <v>12.1666662</v>
      </c>
      <c r="K27" s="10">
        <v>12.1666662</v>
      </c>
    </row>
    <row r="28" spans="1:11" x14ac:dyDescent="0.25">
      <c r="A28" t="s">
        <v>62</v>
      </c>
      <c r="B28" s="10">
        <v>5.0000000199999999</v>
      </c>
      <c r="C28" s="10">
        <v>6</v>
      </c>
      <c r="D28" s="10">
        <v>6</v>
      </c>
      <c r="E28" s="10">
        <v>6</v>
      </c>
      <c r="F28" s="10">
        <v>6</v>
      </c>
      <c r="G28" s="10">
        <v>6</v>
      </c>
      <c r="H28" s="10">
        <v>6</v>
      </c>
      <c r="I28" s="10">
        <v>6</v>
      </c>
      <c r="J28" s="10">
        <v>6</v>
      </c>
      <c r="K28" s="10">
        <v>6</v>
      </c>
    </row>
    <row r="29" spans="1:11" x14ac:dyDescent="0.25">
      <c r="A29" t="s">
        <v>63</v>
      </c>
      <c r="B29" s="10">
        <v>0.99999983999999997</v>
      </c>
      <c r="C29" s="10">
        <v>3</v>
      </c>
      <c r="D29" s="10">
        <v>3</v>
      </c>
      <c r="E29" s="10">
        <v>3</v>
      </c>
      <c r="F29" s="10">
        <v>3</v>
      </c>
      <c r="G29" s="10">
        <v>3</v>
      </c>
      <c r="H29" s="10">
        <v>3</v>
      </c>
      <c r="I29" s="10">
        <v>3</v>
      </c>
      <c r="J29" s="10">
        <v>3</v>
      </c>
      <c r="K29" s="10">
        <v>3</v>
      </c>
    </row>
    <row r="30" spans="1:11" x14ac:dyDescent="0.25">
      <c r="A30" t="s">
        <v>64</v>
      </c>
      <c r="B30" s="10">
        <v>4.0000001799999998</v>
      </c>
      <c r="C30" s="10">
        <v>3.9999995999999998</v>
      </c>
      <c r="D30" s="10">
        <v>3.9999995999999998</v>
      </c>
      <c r="E30" s="10">
        <v>3.9999995999999998</v>
      </c>
      <c r="F30" s="10">
        <v>3.9999995999999998</v>
      </c>
      <c r="G30" s="10">
        <v>3.9999995999999998</v>
      </c>
      <c r="H30" s="10">
        <v>3.9999995999999998</v>
      </c>
      <c r="I30" s="10">
        <v>3.9999995999999998</v>
      </c>
      <c r="J30" s="10">
        <v>3.9999995999999998</v>
      </c>
      <c r="K30" s="10">
        <v>3.9999995999999998</v>
      </c>
    </row>
    <row r="31" spans="1:11" x14ac:dyDescent="0.25">
      <c r="A31" t="s">
        <v>65</v>
      </c>
      <c r="B31" s="10">
        <v>2.0000000899999999</v>
      </c>
      <c r="C31" s="10">
        <v>6</v>
      </c>
      <c r="D31" s="10">
        <v>6</v>
      </c>
      <c r="E31" s="10">
        <v>6</v>
      </c>
      <c r="F31" s="10">
        <v>6</v>
      </c>
      <c r="G31" s="10">
        <v>6</v>
      </c>
      <c r="H31" s="10">
        <v>6</v>
      </c>
      <c r="I31" s="10">
        <v>6</v>
      </c>
      <c r="J31" s="10">
        <v>6</v>
      </c>
      <c r="K31" s="10">
        <v>6</v>
      </c>
    </row>
    <row r="32" spans="1:11" x14ac:dyDescent="0.25">
      <c r="A32" t="s">
        <v>66</v>
      </c>
      <c r="B32" s="10">
        <v>2.6666666499999998</v>
      </c>
      <c r="C32" s="10">
        <v>2.6666669999999999</v>
      </c>
      <c r="D32" s="10">
        <v>2.6666669999999999</v>
      </c>
      <c r="E32" s="10">
        <v>2.6666669999999999</v>
      </c>
      <c r="F32" s="10">
        <v>2.6666669999999999</v>
      </c>
      <c r="G32" s="10">
        <v>2.6666669999999999</v>
      </c>
      <c r="H32" s="10">
        <v>2.6666669999999999</v>
      </c>
      <c r="I32" s="10">
        <v>2.6666669999999999</v>
      </c>
      <c r="J32" s="10">
        <v>2.6666669999999999</v>
      </c>
      <c r="K32" s="10">
        <v>2.6666669999999999</v>
      </c>
    </row>
    <row r="33" spans="1:11" x14ac:dyDescent="0.25">
      <c r="A33" t="s">
        <v>67</v>
      </c>
      <c r="B33" s="10">
        <v>1.5000001699999999</v>
      </c>
      <c r="C33" s="10">
        <v>3.4999997999999999</v>
      </c>
      <c r="D33" s="10">
        <v>3.4999997999999999</v>
      </c>
      <c r="E33" s="10">
        <v>3.4999997999999999</v>
      </c>
      <c r="F33" s="10">
        <v>3.4999997999999999</v>
      </c>
      <c r="G33" s="10">
        <v>3.4999997999999999</v>
      </c>
      <c r="H33" s="10">
        <v>3.4999997999999999</v>
      </c>
      <c r="I33" s="10">
        <v>3.4999997999999999</v>
      </c>
      <c r="J33" s="10">
        <v>3.4999997999999999</v>
      </c>
      <c r="K33" s="10">
        <v>3.4999997999999999</v>
      </c>
    </row>
    <row r="34" spans="1:11" x14ac:dyDescent="0.25">
      <c r="A34" t="s">
        <v>68</v>
      </c>
      <c r="B34" s="10">
        <v>0.16666663999999998</v>
      </c>
      <c r="C34" s="10">
        <v>0.16666680000000003</v>
      </c>
      <c r="D34" s="10">
        <v>0.16666680000000003</v>
      </c>
      <c r="E34" s="10">
        <v>0.16666680000000003</v>
      </c>
      <c r="F34" s="10">
        <v>0.16666680000000003</v>
      </c>
      <c r="G34" s="10">
        <v>0.16666680000000003</v>
      </c>
      <c r="H34" s="10">
        <v>0.16666680000000003</v>
      </c>
      <c r="I34" s="10">
        <v>0.16666680000000003</v>
      </c>
      <c r="J34" s="10">
        <v>0.16666680000000003</v>
      </c>
      <c r="K34" s="10">
        <v>0.16666680000000003</v>
      </c>
    </row>
    <row r="35" spans="1:11" x14ac:dyDescent="0.25">
      <c r="A35" t="s">
        <v>69</v>
      </c>
      <c r="B35" s="10">
        <v>2.0000000899999999</v>
      </c>
      <c r="C35" s="10">
        <v>2.0000003999999998</v>
      </c>
      <c r="D35" s="10">
        <v>2.0000003999999998</v>
      </c>
      <c r="E35" s="10">
        <v>2.0000003999999998</v>
      </c>
      <c r="F35" s="10">
        <v>2.0000003999999998</v>
      </c>
      <c r="G35" s="10">
        <v>2.0000003999999998</v>
      </c>
      <c r="H35" s="10">
        <v>2.0000003999999998</v>
      </c>
      <c r="I35" s="10">
        <v>2.0000003999999998</v>
      </c>
      <c r="J35" s="10">
        <v>2.0000003999999998</v>
      </c>
      <c r="K35" s="10">
        <v>2.0000003999999998</v>
      </c>
    </row>
    <row r="36" spans="1:11" x14ac:dyDescent="0.25">
      <c r="A36" t="s">
        <v>70</v>
      </c>
      <c r="B36" s="10">
        <v>0.66666655999999991</v>
      </c>
      <c r="C36" s="10">
        <v>0.66666659999999989</v>
      </c>
      <c r="D36" s="10">
        <v>0.66666659999999989</v>
      </c>
      <c r="E36" s="10">
        <v>0.66666659999999989</v>
      </c>
      <c r="F36" s="10">
        <v>0.66666659999999989</v>
      </c>
      <c r="G36" s="10">
        <v>0.66666659999999989</v>
      </c>
      <c r="H36" s="10">
        <v>0.66666659999999989</v>
      </c>
      <c r="I36" s="10">
        <v>0.66666659999999989</v>
      </c>
      <c r="J36" s="10">
        <v>0.66666659999999989</v>
      </c>
      <c r="K36" s="10">
        <v>0.66666659999999989</v>
      </c>
    </row>
    <row r="37" spans="1:11" x14ac:dyDescent="0.25">
      <c r="A37" t="s">
        <v>71</v>
      </c>
      <c r="B37" s="10">
        <v>0.49999991999999999</v>
      </c>
      <c r="C37" s="10">
        <v>0.49999979999999999</v>
      </c>
      <c r="D37" s="10">
        <v>0.49999979999999999</v>
      </c>
      <c r="E37" s="10">
        <v>0.49999979999999999</v>
      </c>
      <c r="F37" s="10">
        <v>0.49999979999999999</v>
      </c>
      <c r="G37" s="10">
        <v>0.49999979999999999</v>
      </c>
      <c r="H37" s="10">
        <v>0.49999979999999999</v>
      </c>
      <c r="I37" s="10">
        <v>0.49999979999999999</v>
      </c>
      <c r="J37" s="10">
        <v>0.49999979999999999</v>
      </c>
      <c r="K37" s="10">
        <v>0.49999979999999999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61"/>
  <sheetViews>
    <sheetView workbookViewId="0"/>
  </sheetViews>
  <sheetFormatPr defaultRowHeight="15" x14ac:dyDescent="0.25"/>
  <cols>
    <col min="1" max="1" width="36.5703125" style="16" customWidth="1"/>
    <col min="2" max="4" width="9.140625" style="16"/>
    <col min="5" max="10" width="9.5703125" style="16" bestFit="1" customWidth="1"/>
    <col min="11" max="12" width="9.140625" style="16"/>
    <col min="13" max="13" width="26.5703125" style="16" customWidth="1"/>
    <col min="14" max="16384" width="9.140625" style="16"/>
  </cols>
  <sheetData>
    <row r="1" spans="1:12" x14ac:dyDescent="0.25">
      <c r="A1" s="15" t="s">
        <v>72</v>
      </c>
    </row>
    <row r="2" spans="1:12" x14ac:dyDescent="0.25">
      <c r="A2" s="16" t="s">
        <v>43</v>
      </c>
      <c r="B2" s="15">
        <v>2016</v>
      </c>
      <c r="C2" s="15">
        <v>2017</v>
      </c>
      <c r="D2" s="15">
        <v>2018</v>
      </c>
      <c r="E2" s="15">
        <v>2019</v>
      </c>
      <c r="F2" s="15">
        <v>2020</v>
      </c>
      <c r="G2" s="15">
        <v>2021</v>
      </c>
      <c r="H2" s="15">
        <v>2022</v>
      </c>
      <c r="I2" s="15">
        <v>2023</v>
      </c>
      <c r="J2" s="15">
        <v>2024</v>
      </c>
      <c r="K2" s="15">
        <v>2025</v>
      </c>
      <c r="L2" s="15">
        <v>2026</v>
      </c>
    </row>
    <row r="3" spans="1:12" x14ac:dyDescent="0.25">
      <c r="A3" s="15" t="s">
        <v>1</v>
      </c>
    </row>
    <row r="4" spans="1:12" x14ac:dyDescent="0.25">
      <c r="A4" s="16" t="s">
        <v>49</v>
      </c>
      <c r="C4" s="16">
        <v>1.9</v>
      </c>
      <c r="D4" s="16">
        <v>1.9</v>
      </c>
      <c r="E4" s="16">
        <v>1.9</v>
      </c>
      <c r="F4" s="16">
        <v>1.9</v>
      </c>
      <c r="G4" s="16">
        <v>1.9</v>
      </c>
      <c r="H4" s="16">
        <v>1.9</v>
      </c>
      <c r="I4" s="16">
        <v>1.9</v>
      </c>
      <c r="J4" s="16">
        <v>1.9</v>
      </c>
      <c r="K4" s="16">
        <v>1.9</v>
      </c>
      <c r="L4" s="16">
        <v>1.9</v>
      </c>
    </row>
    <row r="5" spans="1:12" x14ac:dyDescent="0.25">
      <c r="A5" s="16" t="s">
        <v>75</v>
      </c>
      <c r="C5" s="16">
        <v>0.93</v>
      </c>
      <c r="D5" s="16">
        <v>0.93</v>
      </c>
      <c r="E5" s="16">
        <v>0.93</v>
      </c>
      <c r="F5" s="16">
        <v>0.93</v>
      </c>
      <c r="G5" s="16">
        <v>0.93</v>
      </c>
      <c r="H5" s="16">
        <v>0.93</v>
      </c>
      <c r="I5" s="16">
        <v>0.93</v>
      </c>
      <c r="J5" s="16">
        <v>0.93</v>
      </c>
      <c r="K5" s="16">
        <v>0.93</v>
      </c>
      <c r="L5" s="16">
        <v>0.93</v>
      </c>
    </row>
    <row r="6" spans="1:12" x14ac:dyDescent="0.25">
      <c r="A6" s="16" t="s">
        <v>79</v>
      </c>
      <c r="C6" s="16">
        <v>0.9</v>
      </c>
      <c r="D6" s="16">
        <v>0.9</v>
      </c>
      <c r="E6" s="16">
        <v>0.9</v>
      </c>
      <c r="F6" s="16">
        <v>0.9</v>
      </c>
      <c r="G6" s="16">
        <v>0.9</v>
      </c>
      <c r="H6" s="16">
        <v>0.9</v>
      </c>
      <c r="I6" s="16">
        <v>0.9</v>
      </c>
      <c r="J6" s="16">
        <v>0.9</v>
      </c>
      <c r="K6" s="16">
        <v>0.9</v>
      </c>
      <c r="L6" s="16">
        <v>0.9</v>
      </c>
    </row>
    <row r="7" spans="1:12" x14ac:dyDescent="0.25">
      <c r="A7" s="16" t="s">
        <v>76</v>
      </c>
      <c r="C7" s="16">
        <v>27.2</v>
      </c>
      <c r="D7" s="16">
        <v>27.2</v>
      </c>
      <c r="E7" s="16">
        <v>27.2</v>
      </c>
      <c r="F7" s="16">
        <v>27.2</v>
      </c>
      <c r="G7" s="16">
        <v>27.2</v>
      </c>
      <c r="H7" s="16">
        <v>27.2</v>
      </c>
      <c r="I7" s="16">
        <v>27.2</v>
      </c>
      <c r="J7" s="16">
        <v>27.2</v>
      </c>
      <c r="K7" s="16">
        <v>27.2</v>
      </c>
      <c r="L7" s="16">
        <v>27.2</v>
      </c>
    </row>
    <row r="8" spans="1:12" x14ac:dyDescent="0.25">
      <c r="A8" s="16" t="s">
        <v>77</v>
      </c>
      <c r="C8" s="16">
        <v>0.24</v>
      </c>
      <c r="D8" s="16">
        <v>0.25</v>
      </c>
      <c r="E8" s="16">
        <v>0.26</v>
      </c>
      <c r="F8" s="16">
        <v>0.25</v>
      </c>
      <c r="G8" s="16">
        <v>0.24</v>
      </c>
      <c r="H8" s="16">
        <v>0.25</v>
      </c>
      <c r="I8" s="16">
        <v>0.24</v>
      </c>
      <c r="J8" s="16">
        <v>0.24</v>
      </c>
      <c r="K8" s="16">
        <v>0.24</v>
      </c>
      <c r="L8" s="16">
        <v>0.25</v>
      </c>
    </row>
    <row r="9" spans="1:12" x14ac:dyDescent="0.25">
      <c r="A9" s="15" t="s">
        <v>8</v>
      </c>
    </row>
    <row r="10" spans="1:12" x14ac:dyDescent="0.25">
      <c r="A10" s="16" t="s">
        <v>78</v>
      </c>
      <c r="C10" s="16">
        <v>73</v>
      </c>
      <c r="D10" s="16">
        <v>73.099999999999994</v>
      </c>
      <c r="E10" s="16">
        <v>73.2</v>
      </c>
      <c r="F10" s="16">
        <v>73.3</v>
      </c>
      <c r="G10" s="16">
        <v>73.400000000000006</v>
      </c>
      <c r="H10" s="16">
        <v>73.5</v>
      </c>
      <c r="I10" s="16">
        <v>73.599999999999994</v>
      </c>
      <c r="J10" s="16">
        <v>73.7</v>
      </c>
      <c r="K10" s="16">
        <v>73.8</v>
      </c>
      <c r="L10" s="16">
        <v>73.900000000000006</v>
      </c>
    </row>
    <row r="11" spans="1:12" x14ac:dyDescent="0.25">
      <c r="A11" s="16" t="s">
        <v>80</v>
      </c>
      <c r="C11" s="16">
        <v>79</v>
      </c>
      <c r="D11" s="16">
        <v>79.099999999999994</v>
      </c>
      <c r="E11" s="16">
        <v>79.2</v>
      </c>
      <c r="F11" s="16">
        <v>79.3</v>
      </c>
      <c r="G11" s="16">
        <v>79.400000000000006</v>
      </c>
      <c r="H11" s="16">
        <v>79.599999999999994</v>
      </c>
      <c r="I11" s="16">
        <v>79.7</v>
      </c>
      <c r="J11" s="16">
        <v>79.8</v>
      </c>
      <c r="K11" s="16">
        <v>79.900000000000006</v>
      </c>
      <c r="L11" s="16">
        <v>80</v>
      </c>
    </row>
    <row r="12" spans="1:12" x14ac:dyDescent="0.25">
      <c r="A12" s="16" t="s">
        <v>81</v>
      </c>
      <c r="C12" s="16">
        <v>75.8</v>
      </c>
      <c r="D12" s="16">
        <v>75.900000000000006</v>
      </c>
      <c r="E12" s="16">
        <v>76.099999999999994</v>
      </c>
      <c r="F12" s="16">
        <v>76.2</v>
      </c>
      <c r="G12" s="16">
        <v>76.3</v>
      </c>
      <c r="H12" s="16">
        <v>76.400000000000006</v>
      </c>
      <c r="I12" s="16">
        <v>76.5</v>
      </c>
      <c r="J12" s="16">
        <v>76.599999999999994</v>
      </c>
      <c r="K12" s="16">
        <v>76.7</v>
      </c>
      <c r="L12" s="16">
        <v>76.900000000000006</v>
      </c>
    </row>
    <row r="13" spans="1:12" x14ac:dyDescent="0.25">
      <c r="A13" s="16" t="s">
        <v>82</v>
      </c>
      <c r="C13" s="16">
        <v>22.9</v>
      </c>
      <c r="D13" s="16">
        <v>22.7</v>
      </c>
      <c r="E13" s="16">
        <v>22.5</v>
      </c>
      <c r="F13" s="16">
        <v>22.2</v>
      </c>
      <c r="G13" s="16">
        <v>22</v>
      </c>
      <c r="H13" s="16">
        <v>21.8</v>
      </c>
      <c r="I13" s="16">
        <v>21.5</v>
      </c>
      <c r="J13" s="16">
        <v>21.3</v>
      </c>
      <c r="K13" s="16">
        <v>21.1</v>
      </c>
      <c r="L13" s="16">
        <v>20.8</v>
      </c>
    </row>
    <row r="14" spans="1:12" x14ac:dyDescent="0.25">
      <c r="A14" s="16" t="s">
        <v>83</v>
      </c>
      <c r="C14" s="16">
        <v>28.2</v>
      </c>
      <c r="D14" s="16">
        <v>27.9</v>
      </c>
      <c r="E14" s="16">
        <v>27.6</v>
      </c>
      <c r="F14" s="16">
        <v>27.3</v>
      </c>
      <c r="G14" s="16">
        <v>27</v>
      </c>
      <c r="H14" s="16">
        <v>26.7</v>
      </c>
      <c r="I14" s="16">
        <v>26.4</v>
      </c>
      <c r="J14" s="16">
        <v>26.1</v>
      </c>
      <c r="K14" s="16">
        <v>25.8</v>
      </c>
      <c r="L14" s="16">
        <v>25.5</v>
      </c>
    </row>
    <row r="15" spans="1:12" x14ac:dyDescent="0.25">
      <c r="A15" s="16" t="s">
        <v>84</v>
      </c>
      <c r="C15" s="16">
        <v>3.8300000000000001E-2</v>
      </c>
      <c r="D15" s="16">
        <v>3.78E-2</v>
      </c>
      <c r="E15" s="16">
        <v>3.7199999999999997E-2</v>
      </c>
      <c r="F15" s="16">
        <v>3.6700000000000003E-2</v>
      </c>
      <c r="G15" s="16">
        <v>3.6400000000000002E-2</v>
      </c>
      <c r="H15" s="16">
        <v>3.61E-2</v>
      </c>
      <c r="I15" s="16">
        <v>3.5499999999999997E-2</v>
      </c>
      <c r="J15" s="16">
        <v>3.49E-2</v>
      </c>
      <c r="K15" s="16">
        <v>3.44E-2</v>
      </c>
      <c r="L15" s="16">
        <v>3.4000000000000002E-2</v>
      </c>
    </row>
    <row r="16" spans="1:12" x14ac:dyDescent="0.25">
      <c r="A16" s="15" t="s">
        <v>15</v>
      </c>
    </row>
    <row r="17" spans="1:22" x14ac:dyDescent="0.25">
      <c r="A17" s="16" t="s">
        <v>47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22" x14ac:dyDescent="0.25">
      <c r="A18" s="16" t="s">
        <v>48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1:22" x14ac:dyDescent="0.25">
      <c r="A19" s="16" t="s">
        <v>45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22" x14ac:dyDescent="0.25">
      <c r="A20" s="15" t="s">
        <v>19</v>
      </c>
    </row>
    <row r="21" spans="1:22" x14ac:dyDescent="0.25">
      <c r="A21" s="16" t="s">
        <v>85</v>
      </c>
      <c r="C21" s="16">
        <v>9.1</v>
      </c>
      <c r="D21" s="16">
        <v>9</v>
      </c>
      <c r="E21" s="16">
        <v>8.9</v>
      </c>
      <c r="F21" s="16">
        <v>8.8000000000000007</v>
      </c>
      <c r="G21" s="16">
        <v>8.8000000000000007</v>
      </c>
      <c r="H21" s="16">
        <v>8.6999999999999993</v>
      </c>
      <c r="I21" s="16">
        <v>8.6</v>
      </c>
      <c r="J21" s="16">
        <v>8.6</v>
      </c>
      <c r="K21" s="16">
        <v>8.6999999999999993</v>
      </c>
      <c r="L21" s="16">
        <v>8.8000000000000007</v>
      </c>
    </row>
    <row r="22" spans="1:22" x14ac:dyDescent="0.25">
      <c r="A22" s="16" t="s">
        <v>86</v>
      </c>
      <c r="C22" s="16">
        <v>12.6</v>
      </c>
      <c r="D22" s="16">
        <v>12.8</v>
      </c>
      <c r="E22" s="16">
        <v>13.1</v>
      </c>
      <c r="F22" s="16">
        <v>13.3</v>
      </c>
      <c r="G22" s="16">
        <v>13.5</v>
      </c>
      <c r="H22" s="16">
        <v>13.8</v>
      </c>
      <c r="I22" s="16">
        <v>14</v>
      </c>
      <c r="J22" s="16">
        <v>14.3</v>
      </c>
      <c r="K22" s="16">
        <v>14.9</v>
      </c>
      <c r="L22" s="16">
        <v>15.1</v>
      </c>
    </row>
    <row r="23" spans="1:22" x14ac:dyDescent="0.25">
      <c r="A23" s="16" t="s">
        <v>87</v>
      </c>
      <c r="C23" s="16">
        <v>-0.35</v>
      </c>
      <c r="D23" s="16">
        <v>-0.39</v>
      </c>
      <c r="E23" s="16">
        <v>-0.42</v>
      </c>
      <c r="F23" s="16">
        <v>-0.45</v>
      </c>
      <c r="G23" s="16">
        <v>-0.47</v>
      </c>
      <c r="H23" s="16">
        <v>-0.5</v>
      </c>
      <c r="I23" s="16">
        <v>-0.54</v>
      </c>
      <c r="J23" s="16">
        <v>-0.57999999999999996</v>
      </c>
      <c r="K23" s="16">
        <v>-0.61</v>
      </c>
      <c r="L23" s="16">
        <v>-0.64</v>
      </c>
    </row>
    <row r="24" spans="1:22" x14ac:dyDescent="0.25">
      <c r="A24" s="15" t="s">
        <v>25</v>
      </c>
    </row>
    <row r="25" spans="1:22" x14ac:dyDescent="0.25">
      <c r="A25" s="16" t="s">
        <v>88</v>
      </c>
      <c r="B25" s="16">
        <v>0</v>
      </c>
      <c r="C25" s="16">
        <v>41</v>
      </c>
      <c r="D25" s="16">
        <v>40</v>
      </c>
      <c r="E25" s="16">
        <v>40</v>
      </c>
      <c r="F25" s="16">
        <v>39</v>
      </c>
      <c r="G25" s="16">
        <v>39</v>
      </c>
      <c r="H25" s="16">
        <v>39</v>
      </c>
      <c r="I25" s="16">
        <v>38</v>
      </c>
      <c r="J25" s="16">
        <v>37</v>
      </c>
      <c r="K25" s="16">
        <v>38</v>
      </c>
      <c r="L25" s="16">
        <v>38</v>
      </c>
    </row>
    <row r="26" spans="1:22" x14ac:dyDescent="0.25">
      <c r="A26" s="16" t="s">
        <v>89</v>
      </c>
      <c r="B26" s="16">
        <v>0</v>
      </c>
      <c r="C26" s="16">
        <v>57</v>
      </c>
      <c r="D26" s="16">
        <v>58</v>
      </c>
      <c r="E26" s="16">
        <v>59</v>
      </c>
      <c r="F26" s="16">
        <v>59</v>
      </c>
      <c r="G26" s="16">
        <v>60</v>
      </c>
      <c r="H26" s="16">
        <v>61</v>
      </c>
      <c r="I26" s="16">
        <v>62</v>
      </c>
      <c r="J26" s="16">
        <v>63</v>
      </c>
      <c r="K26" s="16">
        <v>65</v>
      </c>
      <c r="L26" s="16">
        <v>65</v>
      </c>
    </row>
    <row r="27" spans="1:22" x14ac:dyDescent="0.25">
      <c r="A27" s="16" t="s">
        <v>90</v>
      </c>
      <c r="C27" s="16">
        <f>C25-C26</f>
        <v>-16</v>
      </c>
      <c r="D27" s="16">
        <f t="shared" ref="D27:L27" si="0">D25-D26</f>
        <v>-18</v>
      </c>
      <c r="E27" s="16">
        <f t="shared" si="0"/>
        <v>-19</v>
      </c>
      <c r="F27" s="16">
        <f t="shared" si="0"/>
        <v>-20</v>
      </c>
      <c r="G27" s="16">
        <f t="shared" si="0"/>
        <v>-21</v>
      </c>
      <c r="H27" s="16">
        <f t="shared" si="0"/>
        <v>-22</v>
      </c>
      <c r="I27" s="16">
        <f t="shared" si="0"/>
        <v>-24</v>
      </c>
      <c r="J27" s="16">
        <f t="shared" si="0"/>
        <v>-26</v>
      </c>
      <c r="K27" s="16">
        <f t="shared" si="0"/>
        <v>-27</v>
      </c>
      <c r="L27" s="16">
        <f t="shared" si="0"/>
        <v>-27</v>
      </c>
    </row>
    <row r="28" spans="1:22" x14ac:dyDescent="0.25">
      <c r="A28" s="15" t="s">
        <v>28</v>
      </c>
    </row>
    <row r="29" spans="1:22" x14ac:dyDescent="0.25">
      <c r="A29" s="16" t="s">
        <v>45</v>
      </c>
      <c r="B29" s="17">
        <v>4534</v>
      </c>
      <c r="C29" s="17">
        <v>4518</v>
      </c>
      <c r="D29" s="17">
        <v>4501</v>
      </c>
      <c r="E29" s="17">
        <v>4482</v>
      </c>
      <c r="F29" s="17">
        <v>4462</v>
      </c>
      <c r="G29" s="17">
        <v>4441</v>
      </c>
      <c r="H29" s="17">
        <v>4419</v>
      </c>
      <c r="I29" s="17">
        <v>4395</v>
      </c>
      <c r="J29" s="17">
        <v>4370</v>
      </c>
      <c r="K29" s="17">
        <v>4343</v>
      </c>
      <c r="L29" s="17">
        <v>4316</v>
      </c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16" t="s">
        <v>47</v>
      </c>
      <c r="B30" s="17">
        <v>2396</v>
      </c>
      <c r="C30" s="17">
        <v>2384</v>
      </c>
      <c r="D30" s="17">
        <v>2370</v>
      </c>
      <c r="E30" s="17">
        <v>2355</v>
      </c>
      <c r="F30" s="17">
        <v>2340</v>
      </c>
      <c r="G30" s="17">
        <v>2325</v>
      </c>
      <c r="H30" s="17">
        <v>2309</v>
      </c>
      <c r="I30" s="17">
        <v>2291</v>
      </c>
      <c r="J30" s="17">
        <v>2273</v>
      </c>
      <c r="K30" s="17">
        <v>2254</v>
      </c>
      <c r="L30" s="17">
        <v>2235</v>
      </c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16" t="s">
        <v>48</v>
      </c>
      <c r="B31" s="17">
        <v>2138</v>
      </c>
      <c r="C31" s="17">
        <v>2135</v>
      </c>
      <c r="D31" s="17">
        <v>2131</v>
      </c>
      <c r="E31" s="17">
        <v>2127</v>
      </c>
      <c r="F31" s="17">
        <v>2122</v>
      </c>
      <c r="G31" s="17">
        <v>2116</v>
      </c>
      <c r="H31" s="17">
        <v>2110</v>
      </c>
      <c r="I31" s="17">
        <v>2104</v>
      </c>
      <c r="J31" s="17">
        <v>2096</v>
      </c>
      <c r="K31" s="17">
        <v>2089</v>
      </c>
      <c r="L31" s="17">
        <v>2081</v>
      </c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16" t="s">
        <v>91</v>
      </c>
      <c r="B32" s="16">
        <v>4.7</v>
      </c>
      <c r="C32" s="16">
        <v>4.7300000000000004</v>
      </c>
      <c r="D32" s="16">
        <v>4.82</v>
      </c>
      <c r="E32" s="16">
        <v>4.84</v>
      </c>
      <c r="F32" s="16">
        <v>4.62</v>
      </c>
      <c r="G32" s="16">
        <v>4.38</v>
      </c>
      <c r="H32" s="16">
        <v>4.3499999999999996</v>
      </c>
      <c r="I32" s="16">
        <v>4.3099999999999996</v>
      </c>
      <c r="J32" s="16">
        <v>4.29</v>
      </c>
      <c r="K32" s="16">
        <v>4.29</v>
      </c>
      <c r="L32" s="16">
        <v>4.29</v>
      </c>
    </row>
    <row r="33" spans="1:12" x14ac:dyDescent="0.25">
      <c r="A33" s="16" t="s">
        <v>92</v>
      </c>
      <c r="B33" s="16">
        <v>8.82</v>
      </c>
      <c r="C33" s="16">
        <v>8.98</v>
      </c>
      <c r="D33" s="16">
        <v>8.93</v>
      </c>
      <c r="E33" s="16">
        <v>8.94</v>
      </c>
      <c r="F33" s="16">
        <v>9.2799999999999994</v>
      </c>
      <c r="G33" s="16">
        <v>9.48</v>
      </c>
      <c r="H33" s="16">
        <v>9.5</v>
      </c>
      <c r="I33" s="16">
        <v>9.3699999999999992</v>
      </c>
      <c r="J33" s="16">
        <v>9.35</v>
      </c>
      <c r="K33" s="16">
        <v>9.39</v>
      </c>
      <c r="L33" s="16">
        <v>9.4</v>
      </c>
    </row>
    <row r="34" spans="1:12" x14ac:dyDescent="0.25">
      <c r="A34" s="16" t="s">
        <v>93</v>
      </c>
      <c r="B34" s="16">
        <v>9.68</v>
      </c>
      <c r="C34" s="16">
        <v>9.58</v>
      </c>
      <c r="D34" s="16">
        <v>9.2799999999999994</v>
      </c>
      <c r="E34" s="16">
        <v>9.49</v>
      </c>
      <c r="F34" s="16">
        <v>9.6</v>
      </c>
      <c r="G34" s="16">
        <v>9.6</v>
      </c>
      <c r="H34" s="16">
        <v>9.57</v>
      </c>
      <c r="I34" s="16">
        <v>9.44</v>
      </c>
      <c r="J34" s="16">
        <v>9.68</v>
      </c>
      <c r="K34" s="16">
        <v>9.4600000000000009</v>
      </c>
      <c r="L34" s="16">
        <v>9.24</v>
      </c>
    </row>
    <row r="35" spans="1:12" x14ac:dyDescent="0.25">
      <c r="A35" s="16" t="s">
        <v>94</v>
      </c>
      <c r="B35" s="16">
        <v>42.96</v>
      </c>
      <c r="C35" s="16">
        <v>42.02</v>
      </c>
      <c r="D35" s="16">
        <v>41.03</v>
      </c>
      <c r="E35" s="16">
        <v>40.36</v>
      </c>
      <c r="F35" s="16">
        <v>39.5</v>
      </c>
      <c r="G35" s="16">
        <v>38.89</v>
      </c>
      <c r="H35" s="16">
        <v>38.130000000000003</v>
      </c>
      <c r="I35" s="16">
        <v>37.840000000000003</v>
      </c>
      <c r="J35" s="16">
        <v>37.54</v>
      </c>
      <c r="K35" s="16">
        <v>37.5</v>
      </c>
      <c r="L35" s="16">
        <v>37.03</v>
      </c>
    </row>
    <row r="36" spans="1:12" x14ac:dyDescent="0.25">
      <c r="A36" s="16" t="s">
        <v>95</v>
      </c>
      <c r="B36" s="16">
        <v>65.81</v>
      </c>
      <c r="C36" s="16">
        <v>65.48</v>
      </c>
      <c r="D36" s="16">
        <v>64.58</v>
      </c>
      <c r="E36" s="16">
        <v>64.209999999999994</v>
      </c>
      <c r="F36" s="16">
        <v>63.94</v>
      </c>
      <c r="G36" s="16">
        <v>63.46</v>
      </c>
      <c r="H36" s="16">
        <v>62.84</v>
      </c>
      <c r="I36" s="16">
        <v>62.94</v>
      </c>
      <c r="J36" s="16">
        <v>62.6</v>
      </c>
      <c r="K36" s="16">
        <v>62.08</v>
      </c>
      <c r="L36" s="16">
        <v>61.17</v>
      </c>
    </row>
    <row r="37" spans="1:12" x14ac:dyDescent="0.25">
      <c r="A37" s="16" t="s">
        <v>96</v>
      </c>
      <c r="B37" s="16">
        <v>20.67</v>
      </c>
      <c r="C37" s="16">
        <v>20.81</v>
      </c>
      <c r="D37" s="16">
        <v>21.68</v>
      </c>
      <c r="E37" s="16">
        <v>22.02</v>
      </c>
      <c r="F37" s="16">
        <v>22.15</v>
      </c>
      <c r="G37" s="16">
        <v>22.68</v>
      </c>
      <c r="H37" s="16">
        <v>23.31</v>
      </c>
      <c r="I37" s="16">
        <v>23.37</v>
      </c>
      <c r="J37" s="16">
        <v>23.76</v>
      </c>
      <c r="K37" s="16">
        <v>24.24</v>
      </c>
      <c r="L37" s="16">
        <v>25.15</v>
      </c>
    </row>
    <row r="38" spans="1:12" x14ac:dyDescent="0.25">
      <c r="A38" s="16" t="s">
        <v>97</v>
      </c>
      <c r="B38" s="16">
        <v>42</v>
      </c>
      <c r="C38" s="16">
        <v>41.23</v>
      </c>
      <c r="D38" s="16">
        <v>40.15</v>
      </c>
      <c r="E38" s="16">
        <v>39.92</v>
      </c>
      <c r="F38" s="16">
        <v>39.33</v>
      </c>
      <c r="G38" s="16">
        <v>38.14</v>
      </c>
      <c r="H38" s="16">
        <v>37.14</v>
      </c>
      <c r="I38" s="16">
        <v>36.909999999999997</v>
      </c>
      <c r="J38" s="16">
        <v>36.83</v>
      </c>
      <c r="K38" s="16">
        <v>36.799999999999997</v>
      </c>
      <c r="L38" s="16">
        <v>35.979999999999997</v>
      </c>
    </row>
    <row r="39" spans="1:12" x14ac:dyDescent="0.25">
      <c r="A39" s="16" t="s">
        <v>98</v>
      </c>
      <c r="B39" s="16">
        <v>112.07</v>
      </c>
      <c r="C39" s="16">
        <v>111.65</v>
      </c>
      <c r="D39" s="16">
        <v>111.22</v>
      </c>
      <c r="E39" s="16">
        <v>110.76</v>
      </c>
      <c r="F39" s="16">
        <v>110.32</v>
      </c>
      <c r="G39" s="16">
        <v>109.87</v>
      </c>
      <c r="H39" s="16">
        <v>109.41</v>
      </c>
      <c r="I39" s="16">
        <v>108.93</v>
      </c>
      <c r="J39" s="16">
        <v>108.43</v>
      </c>
      <c r="K39" s="16">
        <v>107.92</v>
      </c>
      <c r="L39" s="16">
        <v>107.4</v>
      </c>
    </row>
    <row r="40" spans="1:12" x14ac:dyDescent="0.25">
      <c r="A40" s="16" t="s">
        <v>99</v>
      </c>
      <c r="B40" s="16">
        <v>0.52</v>
      </c>
      <c r="C40" s="16">
        <v>0.53</v>
      </c>
      <c r="D40" s="16">
        <v>0.55000000000000004</v>
      </c>
      <c r="E40" s="16">
        <v>0.56000000000000005</v>
      </c>
      <c r="F40" s="16">
        <v>0.56000000000000005</v>
      </c>
      <c r="G40" s="16">
        <v>0.57999999999999996</v>
      </c>
      <c r="H40" s="16">
        <v>0.59</v>
      </c>
      <c r="I40" s="16">
        <v>0.59</v>
      </c>
      <c r="J40" s="16">
        <v>0.6</v>
      </c>
      <c r="K40" s="16">
        <v>0.61</v>
      </c>
      <c r="L40" s="16">
        <v>0.63</v>
      </c>
    </row>
    <row r="41" spans="1:12" x14ac:dyDescent="0.25">
      <c r="A41" s="16" t="s">
        <v>100</v>
      </c>
      <c r="B41" s="18">
        <f>B37/B36</f>
        <v>0.31408600516638813</v>
      </c>
      <c r="C41" s="18">
        <f t="shared" ref="C41:L41" si="1">C37/C36</f>
        <v>0.31780696395846059</v>
      </c>
      <c r="D41" s="18">
        <f t="shared" si="1"/>
        <v>0.33570764942706721</v>
      </c>
      <c r="E41" s="18">
        <f t="shared" si="1"/>
        <v>0.34293723719046881</v>
      </c>
      <c r="F41" s="18">
        <f t="shared" si="1"/>
        <v>0.34641851736002499</v>
      </c>
      <c r="G41" s="18">
        <f t="shared" si="1"/>
        <v>0.35739048219350772</v>
      </c>
      <c r="H41" s="18">
        <f t="shared" si="1"/>
        <v>0.37094207511139399</v>
      </c>
      <c r="I41" s="18">
        <f t="shared" si="1"/>
        <v>0.3713060057197331</v>
      </c>
      <c r="J41" s="18">
        <f t="shared" si="1"/>
        <v>0.37955271565495208</v>
      </c>
      <c r="K41" s="18">
        <f t="shared" si="1"/>
        <v>0.3904639175257732</v>
      </c>
      <c r="L41" s="18">
        <f t="shared" si="1"/>
        <v>0.41114925617132581</v>
      </c>
    </row>
    <row r="42" spans="1:12" x14ac:dyDescent="0.25">
      <c r="A42" s="16" t="s">
        <v>101</v>
      </c>
      <c r="B42" s="16">
        <v>46</v>
      </c>
      <c r="C42" s="16">
        <v>47</v>
      </c>
      <c r="D42" s="16">
        <v>47</v>
      </c>
      <c r="E42" s="16">
        <v>47</v>
      </c>
      <c r="F42" s="16">
        <v>48</v>
      </c>
      <c r="G42" s="16">
        <v>48</v>
      </c>
      <c r="H42" s="16">
        <v>49</v>
      </c>
      <c r="I42" s="16">
        <v>49</v>
      </c>
      <c r="J42" s="16">
        <v>49</v>
      </c>
      <c r="K42" s="16">
        <v>49</v>
      </c>
      <c r="L42" s="16">
        <v>49</v>
      </c>
    </row>
    <row r="50" spans="4:10" x14ac:dyDescent="0.25">
      <c r="D50" s="15"/>
      <c r="E50" s="15"/>
      <c r="F50" s="15"/>
      <c r="G50" s="15"/>
      <c r="H50" s="15"/>
      <c r="I50" s="15"/>
      <c r="J50" s="15"/>
    </row>
    <row r="51" spans="4:10" x14ac:dyDescent="0.25">
      <c r="D51" s="15"/>
      <c r="E51" s="15"/>
      <c r="F51" s="15"/>
      <c r="G51" s="15"/>
      <c r="H51" s="15"/>
      <c r="I51" s="15"/>
      <c r="J51" s="15"/>
    </row>
    <row r="52" spans="4:10" x14ac:dyDescent="0.25">
      <c r="E52" s="19"/>
      <c r="F52" s="19"/>
      <c r="G52" s="19"/>
      <c r="H52" s="19"/>
      <c r="I52" s="19"/>
      <c r="J52" s="19"/>
    </row>
    <row r="53" spans="4:10" x14ac:dyDescent="0.25">
      <c r="E53" s="19"/>
      <c r="F53" s="19"/>
      <c r="G53" s="19"/>
      <c r="H53" s="19"/>
      <c r="I53" s="19"/>
      <c r="J53" s="19"/>
    </row>
    <row r="54" spans="4:10" x14ac:dyDescent="0.25">
      <c r="E54" s="19"/>
      <c r="F54" s="19"/>
      <c r="G54" s="19"/>
      <c r="H54" s="19"/>
      <c r="I54" s="19"/>
      <c r="J54" s="19"/>
    </row>
    <row r="55" spans="4:10" x14ac:dyDescent="0.25">
      <c r="E55" s="19"/>
      <c r="F55" s="19"/>
      <c r="G55" s="19"/>
      <c r="H55" s="19"/>
      <c r="I55" s="19"/>
      <c r="J55" s="19"/>
    </row>
    <row r="56" spans="4:10" x14ac:dyDescent="0.25">
      <c r="E56" s="19"/>
      <c r="F56" s="19"/>
      <c r="G56" s="19"/>
      <c r="H56" s="19"/>
      <c r="I56" s="19"/>
      <c r="J56" s="19"/>
    </row>
    <row r="57" spans="4:10" x14ac:dyDescent="0.25">
      <c r="E57" s="19"/>
      <c r="F57" s="19"/>
      <c r="G57" s="19"/>
      <c r="H57" s="19"/>
      <c r="I57" s="19"/>
      <c r="J57" s="19"/>
    </row>
    <row r="58" spans="4:10" x14ac:dyDescent="0.25">
      <c r="D58" s="15"/>
      <c r="E58" s="20"/>
      <c r="F58" s="20"/>
      <c r="G58" s="20"/>
      <c r="H58" s="20"/>
      <c r="I58" s="20"/>
      <c r="J58" s="20"/>
    </row>
    <row r="59" spans="4:10" x14ac:dyDescent="0.25">
      <c r="D59" s="15"/>
      <c r="E59" s="20"/>
      <c r="F59" s="20"/>
      <c r="G59" s="20"/>
      <c r="H59" s="20"/>
      <c r="I59" s="20"/>
      <c r="J59" s="20"/>
    </row>
    <row r="61" spans="4:10" x14ac:dyDescent="0.25">
      <c r="E61" s="15"/>
      <c r="F61" s="15"/>
      <c r="G61" s="15"/>
      <c r="H61" s="15"/>
      <c r="I61" s="15"/>
      <c r="J61" s="15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4"/>
  <sheetViews>
    <sheetView zoomScaleNormal="100" workbookViewId="0">
      <selection activeCell="O31" sqref="O31"/>
    </sheetView>
  </sheetViews>
  <sheetFormatPr defaultRowHeight="15" x14ac:dyDescent="0.25"/>
  <cols>
    <col min="1" max="1" width="9.140625" style="3"/>
    <col min="2" max="3" width="9.140625" style="3" customWidth="1"/>
    <col min="4" max="16384" width="9.140625" style="3"/>
  </cols>
  <sheetData>
    <row r="1" spans="1:12" x14ac:dyDescent="0.25">
      <c r="A1" s="5" t="s">
        <v>102</v>
      </c>
    </row>
    <row r="2" spans="1:12" x14ac:dyDescent="0.25">
      <c r="A2" s="3" t="s">
        <v>46</v>
      </c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>
        <v>2024</v>
      </c>
      <c r="K2" s="3">
        <v>2025</v>
      </c>
      <c r="L2" s="3">
        <v>2026</v>
      </c>
    </row>
    <row r="3" spans="1:12" x14ac:dyDescent="0.25">
      <c r="A3" s="3">
        <v>0</v>
      </c>
      <c r="B3" s="3">
        <v>50</v>
      </c>
      <c r="C3" s="3">
        <v>40</v>
      </c>
      <c r="D3" s="3">
        <v>40</v>
      </c>
      <c r="E3" s="3">
        <v>39</v>
      </c>
      <c r="F3" s="3">
        <v>39</v>
      </c>
      <c r="G3" s="3">
        <v>38</v>
      </c>
      <c r="H3" s="3">
        <v>38</v>
      </c>
      <c r="I3" s="3">
        <v>37</v>
      </c>
      <c r="J3" s="3">
        <v>37</v>
      </c>
      <c r="K3" s="3">
        <v>37</v>
      </c>
      <c r="L3" s="3">
        <v>37</v>
      </c>
    </row>
    <row r="4" spans="1:12" x14ac:dyDescent="0.25">
      <c r="A4" s="3">
        <v>1</v>
      </c>
      <c r="B4" s="3">
        <v>49</v>
      </c>
      <c r="C4" s="3">
        <v>50</v>
      </c>
      <c r="D4" s="3">
        <v>40</v>
      </c>
      <c r="E4" s="3">
        <v>39</v>
      </c>
      <c r="F4" s="3">
        <v>39</v>
      </c>
      <c r="G4" s="3">
        <v>38</v>
      </c>
      <c r="H4" s="3">
        <v>38</v>
      </c>
      <c r="I4" s="3">
        <v>38</v>
      </c>
      <c r="J4" s="3">
        <v>37</v>
      </c>
      <c r="K4" s="3">
        <v>37</v>
      </c>
      <c r="L4" s="3">
        <v>37</v>
      </c>
    </row>
    <row r="5" spans="1:12" x14ac:dyDescent="0.25">
      <c r="A5" s="3">
        <v>2</v>
      </c>
      <c r="B5" s="3">
        <v>39</v>
      </c>
      <c r="C5" s="3">
        <v>49</v>
      </c>
      <c r="D5" s="3">
        <v>50</v>
      </c>
      <c r="E5" s="3">
        <v>40</v>
      </c>
      <c r="F5" s="3">
        <v>39</v>
      </c>
      <c r="G5" s="3">
        <v>39</v>
      </c>
      <c r="H5" s="3">
        <v>38</v>
      </c>
      <c r="I5" s="3">
        <v>38</v>
      </c>
      <c r="J5" s="3">
        <v>38</v>
      </c>
      <c r="K5" s="3">
        <v>37</v>
      </c>
      <c r="L5" s="3">
        <v>37</v>
      </c>
    </row>
    <row r="6" spans="1:12" x14ac:dyDescent="0.25">
      <c r="A6" s="3">
        <v>3</v>
      </c>
      <c r="B6" s="3">
        <v>36</v>
      </c>
      <c r="C6" s="3">
        <v>39</v>
      </c>
      <c r="D6" s="3">
        <v>49</v>
      </c>
      <c r="E6" s="3">
        <v>50</v>
      </c>
      <c r="F6" s="3">
        <v>40</v>
      </c>
      <c r="G6" s="3">
        <v>39</v>
      </c>
      <c r="H6" s="3">
        <v>39</v>
      </c>
      <c r="I6" s="3">
        <v>38</v>
      </c>
      <c r="J6" s="3">
        <v>38</v>
      </c>
      <c r="K6" s="3">
        <v>38</v>
      </c>
      <c r="L6" s="3">
        <v>37</v>
      </c>
    </row>
    <row r="7" spans="1:12" x14ac:dyDescent="0.25">
      <c r="A7" s="3">
        <v>4</v>
      </c>
      <c r="B7" s="3">
        <v>39</v>
      </c>
      <c r="C7" s="3">
        <v>36</v>
      </c>
      <c r="D7" s="3">
        <v>39</v>
      </c>
      <c r="E7" s="3">
        <v>49</v>
      </c>
      <c r="F7" s="3">
        <v>50</v>
      </c>
      <c r="G7" s="3">
        <v>40</v>
      </c>
      <c r="H7" s="3">
        <v>39</v>
      </c>
      <c r="I7" s="3">
        <v>39</v>
      </c>
      <c r="J7" s="3">
        <v>38</v>
      </c>
      <c r="K7" s="3">
        <v>38</v>
      </c>
      <c r="L7" s="3">
        <v>38</v>
      </c>
    </row>
    <row r="8" spans="1:12" x14ac:dyDescent="0.25">
      <c r="A8" s="3">
        <v>5</v>
      </c>
      <c r="B8" s="3">
        <v>40</v>
      </c>
      <c r="C8" s="3">
        <v>39</v>
      </c>
      <c r="D8" s="3">
        <v>36</v>
      </c>
      <c r="E8" s="3">
        <v>39</v>
      </c>
      <c r="F8" s="3">
        <v>49</v>
      </c>
      <c r="G8" s="3">
        <v>50</v>
      </c>
      <c r="H8" s="3">
        <v>40</v>
      </c>
      <c r="I8" s="3">
        <v>39</v>
      </c>
      <c r="J8" s="3">
        <v>39</v>
      </c>
      <c r="K8" s="3">
        <v>38</v>
      </c>
      <c r="L8" s="3">
        <v>38</v>
      </c>
    </row>
    <row r="9" spans="1:12" x14ac:dyDescent="0.25">
      <c r="A9" s="3">
        <v>6</v>
      </c>
      <c r="B9" s="3">
        <v>39</v>
      </c>
      <c r="C9" s="3">
        <v>40</v>
      </c>
      <c r="D9" s="3">
        <v>39</v>
      </c>
      <c r="E9" s="3">
        <v>36</v>
      </c>
      <c r="F9" s="3">
        <v>39</v>
      </c>
      <c r="G9" s="3">
        <v>49</v>
      </c>
      <c r="H9" s="3">
        <v>50</v>
      </c>
      <c r="I9" s="3">
        <v>40</v>
      </c>
      <c r="J9" s="3">
        <v>39</v>
      </c>
      <c r="K9" s="3">
        <v>39</v>
      </c>
      <c r="L9" s="3">
        <v>38</v>
      </c>
    </row>
    <row r="10" spans="1:12" x14ac:dyDescent="0.25">
      <c r="A10" s="3">
        <v>7</v>
      </c>
      <c r="B10" s="3">
        <v>42</v>
      </c>
      <c r="C10" s="3">
        <v>39</v>
      </c>
      <c r="D10" s="3">
        <v>40</v>
      </c>
      <c r="E10" s="3">
        <v>39</v>
      </c>
      <c r="F10" s="3">
        <v>36</v>
      </c>
      <c r="G10" s="3">
        <v>39</v>
      </c>
      <c r="H10" s="3">
        <v>49</v>
      </c>
      <c r="I10" s="3">
        <v>50</v>
      </c>
      <c r="J10" s="3">
        <v>40</v>
      </c>
      <c r="K10" s="3">
        <v>39</v>
      </c>
      <c r="L10" s="3">
        <v>39</v>
      </c>
    </row>
    <row r="11" spans="1:12" x14ac:dyDescent="0.25">
      <c r="A11" s="3">
        <v>8</v>
      </c>
      <c r="B11" s="3">
        <v>47</v>
      </c>
      <c r="C11" s="3">
        <v>42</v>
      </c>
      <c r="D11" s="3">
        <v>39</v>
      </c>
      <c r="E11" s="3">
        <v>40</v>
      </c>
      <c r="F11" s="3">
        <v>39</v>
      </c>
      <c r="G11" s="3">
        <v>36</v>
      </c>
      <c r="H11" s="3">
        <v>39</v>
      </c>
      <c r="I11" s="3">
        <v>49</v>
      </c>
      <c r="J11" s="3">
        <v>50</v>
      </c>
      <c r="K11" s="3">
        <v>40</v>
      </c>
      <c r="L11" s="3">
        <v>39</v>
      </c>
    </row>
    <row r="12" spans="1:12" x14ac:dyDescent="0.25">
      <c r="A12" s="3">
        <v>9</v>
      </c>
      <c r="B12" s="3">
        <v>41</v>
      </c>
      <c r="C12" s="3">
        <v>47</v>
      </c>
      <c r="D12" s="3">
        <v>42</v>
      </c>
      <c r="E12" s="3">
        <v>39</v>
      </c>
      <c r="F12" s="3">
        <v>40</v>
      </c>
      <c r="G12" s="3">
        <v>39</v>
      </c>
      <c r="H12" s="3">
        <v>36</v>
      </c>
      <c r="I12" s="3">
        <v>39</v>
      </c>
      <c r="J12" s="3">
        <v>49</v>
      </c>
      <c r="K12" s="3">
        <v>50</v>
      </c>
      <c r="L12" s="3">
        <v>40</v>
      </c>
    </row>
    <row r="13" spans="1:12" x14ac:dyDescent="0.25">
      <c r="A13" s="3">
        <v>10</v>
      </c>
      <c r="B13" s="3">
        <v>43</v>
      </c>
      <c r="C13" s="3">
        <v>41</v>
      </c>
      <c r="D13" s="3">
        <v>47</v>
      </c>
      <c r="E13" s="3">
        <v>42</v>
      </c>
      <c r="F13" s="3">
        <v>39</v>
      </c>
      <c r="G13" s="3">
        <v>40</v>
      </c>
      <c r="H13" s="3">
        <v>39</v>
      </c>
      <c r="I13" s="3">
        <v>36</v>
      </c>
      <c r="J13" s="3">
        <v>39</v>
      </c>
      <c r="K13" s="3">
        <v>49</v>
      </c>
      <c r="L13" s="3">
        <v>50</v>
      </c>
    </row>
    <row r="14" spans="1:12" x14ac:dyDescent="0.25">
      <c r="A14" s="3">
        <v>11</v>
      </c>
      <c r="B14" s="3">
        <v>35</v>
      </c>
      <c r="C14" s="3">
        <v>43</v>
      </c>
      <c r="D14" s="3">
        <v>41</v>
      </c>
      <c r="E14" s="3">
        <v>47</v>
      </c>
      <c r="F14" s="3">
        <v>42</v>
      </c>
      <c r="G14" s="3">
        <v>39</v>
      </c>
      <c r="H14" s="3">
        <v>40</v>
      </c>
      <c r="I14" s="3">
        <v>39</v>
      </c>
      <c r="J14" s="3">
        <v>36</v>
      </c>
      <c r="K14" s="3">
        <v>39</v>
      </c>
      <c r="L14" s="3">
        <v>49</v>
      </c>
    </row>
    <row r="15" spans="1:12" x14ac:dyDescent="0.25">
      <c r="A15" s="3">
        <v>12</v>
      </c>
      <c r="B15" s="3">
        <v>40</v>
      </c>
      <c r="C15" s="3">
        <v>35</v>
      </c>
      <c r="D15" s="3">
        <v>43</v>
      </c>
      <c r="E15" s="3">
        <v>41</v>
      </c>
      <c r="F15" s="3">
        <v>47</v>
      </c>
      <c r="G15" s="3">
        <v>42</v>
      </c>
      <c r="H15" s="3">
        <v>39</v>
      </c>
      <c r="I15" s="3">
        <v>40</v>
      </c>
      <c r="J15" s="3">
        <v>39</v>
      </c>
      <c r="K15" s="3">
        <v>36</v>
      </c>
      <c r="L15" s="3">
        <v>39</v>
      </c>
    </row>
    <row r="16" spans="1:12" x14ac:dyDescent="0.25">
      <c r="A16" s="3">
        <v>13</v>
      </c>
      <c r="B16" s="3">
        <v>40</v>
      </c>
      <c r="C16" s="3">
        <v>40</v>
      </c>
      <c r="D16" s="3">
        <v>35</v>
      </c>
      <c r="E16" s="3">
        <v>43</v>
      </c>
      <c r="F16" s="3">
        <v>41</v>
      </c>
      <c r="G16" s="3">
        <v>47</v>
      </c>
      <c r="H16" s="3">
        <v>42</v>
      </c>
      <c r="I16" s="3">
        <v>39</v>
      </c>
      <c r="J16" s="3">
        <v>40</v>
      </c>
      <c r="K16" s="3">
        <v>39</v>
      </c>
      <c r="L16" s="3">
        <v>36</v>
      </c>
    </row>
    <row r="17" spans="1:12" x14ac:dyDescent="0.25">
      <c r="A17" s="3">
        <v>14</v>
      </c>
      <c r="B17" s="3">
        <v>33</v>
      </c>
      <c r="C17" s="3">
        <v>40</v>
      </c>
      <c r="D17" s="3">
        <v>40</v>
      </c>
      <c r="E17" s="3">
        <v>35</v>
      </c>
      <c r="F17" s="3">
        <v>43</v>
      </c>
      <c r="G17" s="3">
        <v>41</v>
      </c>
      <c r="H17" s="3">
        <v>47</v>
      </c>
      <c r="I17" s="3">
        <v>42</v>
      </c>
      <c r="J17" s="3">
        <v>39</v>
      </c>
      <c r="K17" s="3">
        <v>40</v>
      </c>
      <c r="L17" s="3">
        <v>39</v>
      </c>
    </row>
    <row r="18" spans="1:12" x14ac:dyDescent="0.25">
      <c r="A18" s="3">
        <v>15</v>
      </c>
      <c r="B18" s="3">
        <v>52</v>
      </c>
      <c r="C18" s="3">
        <v>33</v>
      </c>
      <c r="D18" s="3">
        <v>40</v>
      </c>
      <c r="E18" s="3">
        <v>40</v>
      </c>
      <c r="F18" s="3">
        <v>35</v>
      </c>
      <c r="G18" s="3">
        <v>43</v>
      </c>
      <c r="H18" s="3">
        <v>41</v>
      </c>
      <c r="I18" s="3">
        <v>47</v>
      </c>
      <c r="J18" s="3">
        <v>42</v>
      </c>
      <c r="K18" s="3">
        <v>39</v>
      </c>
      <c r="L18" s="3">
        <v>40</v>
      </c>
    </row>
    <row r="19" spans="1:12" x14ac:dyDescent="0.25">
      <c r="A19" s="3">
        <v>16</v>
      </c>
      <c r="B19" s="3">
        <v>51</v>
      </c>
      <c r="C19" s="3">
        <v>52</v>
      </c>
      <c r="D19" s="3">
        <v>33</v>
      </c>
      <c r="E19" s="3">
        <v>40</v>
      </c>
      <c r="F19" s="3">
        <v>40</v>
      </c>
      <c r="G19" s="3">
        <v>35</v>
      </c>
      <c r="H19" s="3">
        <v>43</v>
      </c>
      <c r="I19" s="3">
        <v>41</v>
      </c>
      <c r="J19" s="3">
        <v>47</v>
      </c>
      <c r="K19" s="3">
        <v>42</v>
      </c>
      <c r="L19" s="3">
        <v>39</v>
      </c>
    </row>
    <row r="20" spans="1:12" x14ac:dyDescent="0.25">
      <c r="A20" s="3">
        <v>17</v>
      </c>
      <c r="B20" s="3">
        <v>34</v>
      </c>
      <c r="C20" s="3">
        <v>51</v>
      </c>
      <c r="D20" s="3">
        <v>52</v>
      </c>
      <c r="E20" s="3">
        <v>33</v>
      </c>
      <c r="F20" s="3">
        <v>40</v>
      </c>
      <c r="G20" s="3">
        <v>40</v>
      </c>
      <c r="H20" s="3">
        <v>35</v>
      </c>
      <c r="I20" s="3">
        <v>43</v>
      </c>
      <c r="J20" s="3">
        <v>41</v>
      </c>
      <c r="K20" s="3">
        <v>47</v>
      </c>
      <c r="L20" s="3">
        <v>42</v>
      </c>
    </row>
    <row r="21" spans="1:12" x14ac:dyDescent="0.25">
      <c r="A21" s="3">
        <v>18</v>
      </c>
      <c r="B21" s="3">
        <v>55</v>
      </c>
      <c r="C21" s="3">
        <v>34</v>
      </c>
      <c r="D21" s="3">
        <v>51</v>
      </c>
      <c r="E21" s="3">
        <v>52</v>
      </c>
      <c r="F21" s="3">
        <v>33</v>
      </c>
      <c r="G21" s="3">
        <v>40</v>
      </c>
      <c r="H21" s="3">
        <v>40</v>
      </c>
      <c r="I21" s="3">
        <v>35</v>
      </c>
      <c r="J21" s="3">
        <v>43</v>
      </c>
      <c r="K21" s="3">
        <v>41</v>
      </c>
      <c r="L21" s="3">
        <v>47</v>
      </c>
    </row>
    <row r="22" spans="1:12" x14ac:dyDescent="0.25">
      <c r="A22" s="3">
        <v>19</v>
      </c>
      <c r="B22" s="3">
        <v>44</v>
      </c>
      <c r="C22" s="3">
        <v>55</v>
      </c>
      <c r="D22" s="3">
        <v>34</v>
      </c>
      <c r="E22" s="3">
        <v>51</v>
      </c>
      <c r="F22" s="3">
        <v>52</v>
      </c>
      <c r="G22" s="3">
        <v>33</v>
      </c>
      <c r="H22" s="3">
        <v>40</v>
      </c>
      <c r="I22" s="3">
        <v>40</v>
      </c>
      <c r="J22" s="3">
        <v>35</v>
      </c>
      <c r="K22" s="3">
        <v>43</v>
      </c>
      <c r="L22" s="3">
        <v>41</v>
      </c>
    </row>
    <row r="23" spans="1:12" x14ac:dyDescent="0.25">
      <c r="A23" s="3">
        <v>20</v>
      </c>
      <c r="B23" s="3">
        <v>45</v>
      </c>
      <c r="C23" s="3">
        <v>44</v>
      </c>
      <c r="D23" s="3">
        <v>55</v>
      </c>
      <c r="E23" s="3">
        <v>34</v>
      </c>
      <c r="F23" s="3">
        <v>51</v>
      </c>
      <c r="G23" s="3">
        <v>52</v>
      </c>
      <c r="H23" s="3">
        <v>33</v>
      </c>
      <c r="I23" s="3">
        <v>40</v>
      </c>
      <c r="J23" s="3">
        <v>40</v>
      </c>
      <c r="K23" s="3">
        <v>35</v>
      </c>
      <c r="L23" s="3">
        <v>43</v>
      </c>
    </row>
    <row r="24" spans="1:12" x14ac:dyDescent="0.25">
      <c r="A24" s="3">
        <v>21</v>
      </c>
      <c r="B24" s="3">
        <v>32</v>
      </c>
      <c r="C24" s="3">
        <v>45</v>
      </c>
      <c r="D24" s="3">
        <v>44</v>
      </c>
      <c r="E24" s="3">
        <v>55</v>
      </c>
      <c r="F24" s="3">
        <v>34</v>
      </c>
      <c r="G24" s="3">
        <v>51</v>
      </c>
      <c r="H24" s="3">
        <v>52</v>
      </c>
      <c r="I24" s="3">
        <v>33</v>
      </c>
      <c r="J24" s="3">
        <v>40</v>
      </c>
      <c r="K24" s="3">
        <v>40</v>
      </c>
      <c r="L24" s="3">
        <v>35</v>
      </c>
    </row>
    <row r="25" spans="1:12" x14ac:dyDescent="0.25">
      <c r="A25" s="3">
        <v>22</v>
      </c>
      <c r="B25" s="3">
        <v>32</v>
      </c>
      <c r="C25" s="3">
        <v>32</v>
      </c>
      <c r="D25" s="3">
        <v>45</v>
      </c>
      <c r="E25" s="3">
        <v>44</v>
      </c>
      <c r="F25" s="3">
        <v>55</v>
      </c>
      <c r="G25" s="3">
        <v>34</v>
      </c>
      <c r="H25" s="3">
        <v>51</v>
      </c>
      <c r="I25" s="3">
        <v>52</v>
      </c>
      <c r="J25" s="3">
        <v>33</v>
      </c>
      <c r="K25" s="3">
        <v>40</v>
      </c>
      <c r="L25" s="3">
        <v>40</v>
      </c>
    </row>
    <row r="26" spans="1:12" x14ac:dyDescent="0.25">
      <c r="A26" s="3">
        <v>23</v>
      </c>
      <c r="B26" s="3">
        <v>55</v>
      </c>
      <c r="C26" s="3">
        <v>32</v>
      </c>
      <c r="D26" s="3">
        <v>32</v>
      </c>
      <c r="E26" s="3">
        <v>45</v>
      </c>
      <c r="F26" s="3">
        <v>44</v>
      </c>
      <c r="G26" s="3">
        <v>55</v>
      </c>
      <c r="H26" s="3">
        <v>34</v>
      </c>
      <c r="I26" s="3">
        <v>51</v>
      </c>
      <c r="J26" s="3">
        <v>52</v>
      </c>
      <c r="K26" s="3">
        <v>33</v>
      </c>
      <c r="L26" s="3">
        <v>40</v>
      </c>
    </row>
    <row r="27" spans="1:12" x14ac:dyDescent="0.25">
      <c r="A27" s="3">
        <v>24</v>
      </c>
      <c r="B27" s="3">
        <v>39</v>
      </c>
      <c r="C27" s="3">
        <v>55</v>
      </c>
      <c r="D27" s="3">
        <v>32</v>
      </c>
      <c r="E27" s="3">
        <v>32</v>
      </c>
      <c r="F27" s="3">
        <v>45</v>
      </c>
      <c r="G27" s="3">
        <v>44</v>
      </c>
      <c r="H27" s="3">
        <v>55</v>
      </c>
      <c r="I27" s="3">
        <v>34</v>
      </c>
      <c r="J27" s="3">
        <v>51</v>
      </c>
      <c r="K27" s="3">
        <v>52</v>
      </c>
      <c r="L27" s="3">
        <v>33</v>
      </c>
    </row>
    <row r="28" spans="1:12" x14ac:dyDescent="0.25">
      <c r="A28" s="3">
        <v>25</v>
      </c>
      <c r="B28" s="3">
        <v>47</v>
      </c>
      <c r="C28" s="3">
        <v>39</v>
      </c>
      <c r="D28" s="3">
        <v>55</v>
      </c>
      <c r="E28" s="3">
        <v>32</v>
      </c>
      <c r="F28" s="3">
        <v>32</v>
      </c>
      <c r="G28" s="3">
        <v>45</v>
      </c>
      <c r="H28" s="3">
        <v>44</v>
      </c>
      <c r="I28" s="3">
        <v>55</v>
      </c>
      <c r="J28" s="3">
        <v>34</v>
      </c>
      <c r="K28" s="3">
        <v>51</v>
      </c>
      <c r="L28" s="3">
        <v>52</v>
      </c>
    </row>
    <row r="29" spans="1:12" x14ac:dyDescent="0.25">
      <c r="A29" s="3">
        <v>26</v>
      </c>
      <c r="B29" s="3">
        <v>56</v>
      </c>
      <c r="C29" s="3">
        <v>47</v>
      </c>
      <c r="D29" s="3">
        <v>39</v>
      </c>
      <c r="E29" s="3">
        <v>55</v>
      </c>
      <c r="F29" s="3">
        <v>32</v>
      </c>
      <c r="G29" s="3">
        <v>32</v>
      </c>
      <c r="H29" s="3">
        <v>45</v>
      </c>
      <c r="I29" s="3">
        <v>44</v>
      </c>
      <c r="J29" s="3">
        <v>55</v>
      </c>
      <c r="K29" s="3">
        <v>34</v>
      </c>
      <c r="L29" s="3">
        <v>51</v>
      </c>
    </row>
    <row r="30" spans="1:12" x14ac:dyDescent="0.25">
      <c r="A30" s="3">
        <v>27</v>
      </c>
      <c r="B30" s="3">
        <v>43</v>
      </c>
      <c r="C30" s="3">
        <v>56</v>
      </c>
      <c r="D30" s="3">
        <v>47</v>
      </c>
      <c r="E30" s="3">
        <v>39</v>
      </c>
      <c r="F30" s="3">
        <v>55</v>
      </c>
      <c r="G30" s="3">
        <v>32</v>
      </c>
      <c r="H30" s="3">
        <v>32</v>
      </c>
      <c r="I30" s="3">
        <v>45</v>
      </c>
      <c r="J30" s="3">
        <v>44</v>
      </c>
      <c r="K30" s="3">
        <v>55</v>
      </c>
      <c r="L30" s="3">
        <v>34</v>
      </c>
    </row>
    <row r="31" spans="1:12" x14ac:dyDescent="0.25">
      <c r="A31" s="3">
        <v>28</v>
      </c>
      <c r="B31" s="3">
        <v>44</v>
      </c>
      <c r="C31" s="3">
        <v>43</v>
      </c>
      <c r="D31" s="3">
        <v>56</v>
      </c>
      <c r="E31" s="3">
        <v>47</v>
      </c>
      <c r="F31" s="3">
        <v>39</v>
      </c>
      <c r="G31" s="3">
        <v>55</v>
      </c>
      <c r="H31" s="3">
        <v>32</v>
      </c>
      <c r="I31" s="3">
        <v>32</v>
      </c>
      <c r="J31" s="3">
        <v>45</v>
      </c>
      <c r="K31" s="3">
        <v>44</v>
      </c>
      <c r="L31" s="3">
        <v>55</v>
      </c>
    </row>
    <row r="32" spans="1:12" x14ac:dyDescent="0.25">
      <c r="A32" s="3">
        <v>29</v>
      </c>
      <c r="B32" s="3">
        <v>45</v>
      </c>
      <c r="C32" s="3">
        <v>44</v>
      </c>
      <c r="D32" s="3">
        <v>43</v>
      </c>
      <c r="E32" s="3">
        <v>56</v>
      </c>
      <c r="F32" s="3">
        <v>47</v>
      </c>
      <c r="G32" s="3">
        <v>39</v>
      </c>
      <c r="H32" s="3">
        <v>55</v>
      </c>
      <c r="I32" s="3">
        <v>32</v>
      </c>
      <c r="J32" s="3">
        <v>32</v>
      </c>
      <c r="K32" s="3">
        <v>45</v>
      </c>
      <c r="L32" s="3">
        <v>44</v>
      </c>
    </row>
    <row r="33" spans="1:12" x14ac:dyDescent="0.25">
      <c r="A33" s="3">
        <v>30</v>
      </c>
      <c r="B33" s="3">
        <v>45</v>
      </c>
      <c r="C33" s="3">
        <v>45</v>
      </c>
      <c r="D33" s="3">
        <v>44</v>
      </c>
      <c r="E33" s="3">
        <v>43</v>
      </c>
      <c r="F33" s="3">
        <v>56</v>
      </c>
      <c r="G33" s="3">
        <v>47</v>
      </c>
      <c r="H33" s="3">
        <v>39</v>
      </c>
      <c r="I33" s="3">
        <v>55</v>
      </c>
      <c r="J33" s="3">
        <v>32</v>
      </c>
      <c r="K33" s="3">
        <v>32</v>
      </c>
      <c r="L33" s="3">
        <v>45</v>
      </c>
    </row>
    <row r="34" spans="1:12" x14ac:dyDescent="0.25">
      <c r="A34" s="3">
        <v>31</v>
      </c>
      <c r="B34" s="3">
        <v>54</v>
      </c>
      <c r="C34" s="3">
        <v>45</v>
      </c>
      <c r="D34" s="3">
        <v>45</v>
      </c>
      <c r="E34" s="3">
        <v>44</v>
      </c>
      <c r="F34" s="3">
        <v>43</v>
      </c>
      <c r="G34" s="3">
        <v>56</v>
      </c>
      <c r="H34" s="3">
        <v>47</v>
      </c>
      <c r="I34" s="3">
        <v>39</v>
      </c>
      <c r="J34" s="3">
        <v>55</v>
      </c>
      <c r="K34" s="3">
        <v>32</v>
      </c>
      <c r="L34" s="3">
        <v>32</v>
      </c>
    </row>
    <row r="35" spans="1:12" x14ac:dyDescent="0.25">
      <c r="A35" s="3">
        <v>32</v>
      </c>
      <c r="B35" s="3">
        <v>46</v>
      </c>
      <c r="C35" s="3">
        <v>54</v>
      </c>
      <c r="D35" s="3">
        <v>45</v>
      </c>
      <c r="E35" s="3">
        <v>45</v>
      </c>
      <c r="F35" s="3">
        <v>44</v>
      </c>
      <c r="G35" s="3">
        <v>43</v>
      </c>
      <c r="H35" s="3">
        <v>56</v>
      </c>
      <c r="I35" s="3">
        <v>47</v>
      </c>
      <c r="J35" s="3">
        <v>39</v>
      </c>
      <c r="K35" s="3">
        <v>55</v>
      </c>
      <c r="L35" s="3">
        <v>32</v>
      </c>
    </row>
    <row r="36" spans="1:12" x14ac:dyDescent="0.25">
      <c r="A36" s="3">
        <v>33</v>
      </c>
      <c r="B36" s="3">
        <v>65</v>
      </c>
      <c r="C36" s="3">
        <v>46</v>
      </c>
      <c r="D36" s="3">
        <v>54</v>
      </c>
      <c r="E36" s="3">
        <v>45</v>
      </c>
      <c r="F36" s="3">
        <v>45</v>
      </c>
      <c r="G36" s="3">
        <v>44</v>
      </c>
      <c r="H36" s="3">
        <v>43</v>
      </c>
      <c r="I36" s="3">
        <v>56</v>
      </c>
      <c r="J36" s="3">
        <v>47</v>
      </c>
      <c r="K36" s="3">
        <v>39</v>
      </c>
      <c r="L36" s="3">
        <v>55</v>
      </c>
    </row>
    <row r="37" spans="1:12" x14ac:dyDescent="0.25">
      <c r="A37" s="3">
        <v>34</v>
      </c>
      <c r="B37" s="3">
        <v>78</v>
      </c>
      <c r="C37" s="3">
        <v>65</v>
      </c>
      <c r="D37" s="3">
        <v>46</v>
      </c>
      <c r="E37" s="3">
        <v>54</v>
      </c>
      <c r="F37" s="3">
        <v>45</v>
      </c>
      <c r="G37" s="3">
        <v>45</v>
      </c>
      <c r="H37" s="3">
        <v>44</v>
      </c>
      <c r="I37" s="3">
        <v>43</v>
      </c>
      <c r="J37" s="3">
        <v>56</v>
      </c>
      <c r="K37" s="3">
        <v>47</v>
      </c>
      <c r="L37" s="3">
        <v>39</v>
      </c>
    </row>
    <row r="38" spans="1:12" x14ac:dyDescent="0.25">
      <c r="A38" s="3">
        <v>35</v>
      </c>
      <c r="B38" s="3">
        <v>53</v>
      </c>
      <c r="C38" s="3">
        <v>78</v>
      </c>
      <c r="D38" s="3">
        <v>65</v>
      </c>
      <c r="E38" s="3">
        <v>46</v>
      </c>
      <c r="F38" s="3">
        <v>54</v>
      </c>
      <c r="G38" s="3">
        <v>45</v>
      </c>
      <c r="H38" s="3">
        <v>45</v>
      </c>
      <c r="I38" s="3">
        <v>44</v>
      </c>
      <c r="J38" s="3">
        <v>43</v>
      </c>
      <c r="K38" s="3">
        <v>56</v>
      </c>
      <c r="L38" s="3">
        <v>47</v>
      </c>
    </row>
    <row r="39" spans="1:12" x14ac:dyDescent="0.25">
      <c r="A39" s="3">
        <v>36</v>
      </c>
      <c r="B39" s="3">
        <v>47</v>
      </c>
      <c r="C39" s="3">
        <v>53</v>
      </c>
      <c r="D39" s="3">
        <v>78</v>
      </c>
      <c r="E39" s="3">
        <v>65</v>
      </c>
      <c r="F39" s="3">
        <v>46</v>
      </c>
      <c r="G39" s="3">
        <v>54</v>
      </c>
      <c r="H39" s="3">
        <v>45</v>
      </c>
      <c r="I39" s="3">
        <v>45</v>
      </c>
      <c r="J39" s="3">
        <v>44</v>
      </c>
      <c r="K39" s="3">
        <v>43</v>
      </c>
      <c r="L39" s="3">
        <v>56</v>
      </c>
    </row>
    <row r="40" spans="1:12" x14ac:dyDescent="0.25">
      <c r="A40" s="3">
        <v>37</v>
      </c>
      <c r="B40" s="3">
        <v>55</v>
      </c>
      <c r="C40" s="3">
        <v>47</v>
      </c>
      <c r="D40" s="3">
        <v>53</v>
      </c>
      <c r="E40" s="3">
        <v>78</v>
      </c>
      <c r="F40" s="3">
        <v>65</v>
      </c>
      <c r="G40" s="3">
        <v>46</v>
      </c>
      <c r="H40" s="3">
        <v>54</v>
      </c>
      <c r="I40" s="3">
        <v>45</v>
      </c>
      <c r="J40" s="3">
        <v>45</v>
      </c>
      <c r="K40" s="3">
        <v>44</v>
      </c>
      <c r="L40" s="3">
        <v>43</v>
      </c>
    </row>
    <row r="41" spans="1:12" x14ac:dyDescent="0.25">
      <c r="A41" s="3">
        <v>38</v>
      </c>
      <c r="B41" s="3">
        <v>50</v>
      </c>
      <c r="C41" s="3">
        <v>55</v>
      </c>
      <c r="D41" s="3">
        <v>47</v>
      </c>
      <c r="E41" s="3">
        <v>53</v>
      </c>
      <c r="F41" s="3">
        <v>78</v>
      </c>
      <c r="G41" s="3">
        <v>65</v>
      </c>
      <c r="H41" s="3">
        <v>46</v>
      </c>
      <c r="I41" s="3">
        <v>54</v>
      </c>
      <c r="J41" s="3">
        <v>45</v>
      </c>
      <c r="K41" s="3">
        <v>45</v>
      </c>
      <c r="L41" s="3">
        <v>44</v>
      </c>
    </row>
    <row r="42" spans="1:12" x14ac:dyDescent="0.25">
      <c r="A42" s="3">
        <v>39</v>
      </c>
      <c r="B42" s="3">
        <v>44</v>
      </c>
      <c r="C42" s="3">
        <v>50</v>
      </c>
      <c r="D42" s="3">
        <v>55</v>
      </c>
      <c r="E42" s="3">
        <v>47</v>
      </c>
      <c r="F42" s="3">
        <v>53</v>
      </c>
      <c r="G42" s="3">
        <v>78</v>
      </c>
      <c r="H42" s="3">
        <v>65</v>
      </c>
      <c r="I42" s="3">
        <v>46</v>
      </c>
      <c r="J42" s="3">
        <v>54</v>
      </c>
      <c r="K42" s="3">
        <v>45</v>
      </c>
      <c r="L42" s="3">
        <v>45</v>
      </c>
    </row>
    <row r="43" spans="1:12" x14ac:dyDescent="0.25">
      <c r="A43" s="3">
        <v>40</v>
      </c>
      <c r="B43" s="3">
        <v>70</v>
      </c>
      <c r="C43" s="3">
        <v>44</v>
      </c>
      <c r="D43" s="3">
        <v>50</v>
      </c>
      <c r="E43" s="3">
        <v>55</v>
      </c>
      <c r="F43" s="3">
        <v>47</v>
      </c>
      <c r="G43" s="3">
        <v>53</v>
      </c>
      <c r="H43" s="3">
        <v>77</v>
      </c>
      <c r="I43" s="3">
        <v>65</v>
      </c>
      <c r="J43" s="3">
        <v>46</v>
      </c>
      <c r="K43" s="3">
        <v>54</v>
      </c>
      <c r="L43" s="3">
        <v>45</v>
      </c>
    </row>
    <row r="44" spans="1:12" x14ac:dyDescent="0.25">
      <c r="A44" s="3">
        <v>41</v>
      </c>
      <c r="B44" s="3">
        <v>50</v>
      </c>
      <c r="C44" s="3">
        <v>70</v>
      </c>
      <c r="D44" s="3">
        <v>44</v>
      </c>
      <c r="E44" s="3">
        <v>50</v>
      </c>
      <c r="F44" s="3">
        <v>55</v>
      </c>
      <c r="G44" s="3">
        <v>47</v>
      </c>
      <c r="H44" s="3">
        <v>53</v>
      </c>
      <c r="I44" s="3">
        <v>77</v>
      </c>
      <c r="J44" s="3">
        <v>64</v>
      </c>
      <c r="K44" s="3">
        <v>46</v>
      </c>
      <c r="L44" s="3">
        <v>53</v>
      </c>
    </row>
    <row r="45" spans="1:12" x14ac:dyDescent="0.25">
      <c r="A45" s="3">
        <v>42</v>
      </c>
      <c r="B45" s="3">
        <v>64</v>
      </c>
      <c r="C45" s="3">
        <v>50</v>
      </c>
      <c r="D45" s="3">
        <v>70</v>
      </c>
      <c r="E45" s="3">
        <v>44</v>
      </c>
      <c r="F45" s="3">
        <v>50</v>
      </c>
      <c r="G45" s="3">
        <v>55</v>
      </c>
      <c r="H45" s="3">
        <v>47</v>
      </c>
      <c r="I45" s="3">
        <v>53</v>
      </c>
      <c r="J45" s="3">
        <v>77</v>
      </c>
      <c r="K45" s="3">
        <v>64</v>
      </c>
      <c r="L45" s="3">
        <v>45</v>
      </c>
    </row>
    <row r="46" spans="1:12" x14ac:dyDescent="0.25">
      <c r="A46" s="3">
        <v>43</v>
      </c>
      <c r="B46" s="3">
        <v>68</v>
      </c>
      <c r="C46" s="3">
        <v>64</v>
      </c>
      <c r="D46" s="3">
        <v>50</v>
      </c>
      <c r="E46" s="3">
        <v>70</v>
      </c>
      <c r="F46" s="3">
        <v>44</v>
      </c>
      <c r="G46" s="3">
        <v>50</v>
      </c>
      <c r="H46" s="3">
        <v>55</v>
      </c>
      <c r="I46" s="3">
        <v>47</v>
      </c>
      <c r="J46" s="3">
        <v>52</v>
      </c>
      <c r="K46" s="3">
        <v>77</v>
      </c>
      <c r="L46" s="3">
        <v>64</v>
      </c>
    </row>
    <row r="47" spans="1:12" x14ac:dyDescent="0.25">
      <c r="A47" s="3">
        <v>44</v>
      </c>
      <c r="B47" s="3">
        <v>82</v>
      </c>
      <c r="C47" s="3">
        <v>68</v>
      </c>
      <c r="D47" s="3">
        <v>64</v>
      </c>
      <c r="E47" s="3">
        <v>50</v>
      </c>
      <c r="F47" s="3">
        <v>70</v>
      </c>
      <c r="G47" s="3">
        <v>44</v>
      </c>
      <c r="H47" s="3">
        <v>50</v>
      </c>
      <c r="I47" s="3">
        <v>54</v>
      </c>
      <c r="J47" s="3">
        <v>46</v>
      </c>
      <c r="K47" s="3">
        <v>52</v>
      </c>
      <c r="L47" s="3">
        <v>77</v>
      </c>
    </row>
    <row r="48" spans="1:12" x14ac:dyDescent="0.25">
      <c r="A48" s="3">
        <v>45</v>
      </c>
      <c r="B48" s="3">
        <v>77</v>
      </c>
      <c r="C48" s="3">
        <v>82</v>
      </c>
      <c r="D48" s="3">
        <v>68</v>
      </c>
      <c r="E48" s="3">
        <v>64</v>
      </c>
      <c r="F48" s="3">
        <v>50</v>
      </c>
      <c r="G48" s="3">
        <v>69</v>
      </c>
      <c r="H48" s="3">
        <v>44</v>
      </c>
      <c r="I48" s="3">
        <v>49</v>
      </c>
      <c r="J48" s="3">
        <v>54</v>
      </c>
      <c r="K48" s="3">
        <v>46</v>
      </c>
      <c r="L48" s="3">
        <v>52</v>
      </c>
    </row>
    <row r="49" spans="1:12" x14ac:dyDescent="0.25">
      <c r="A49" s="3">
        <v>46</v>
      </c>
      <c r="B49" s="3">
        <v>80</v>
      </c>
      <c r="C49" s="3">
        <v>77</v>
      </c>
      <c r="D49" s="3">
        <v>82</v>
      </c>
      <c r="E49" s="3">
        <v>68</v>
      </c>
      <c r="F49" s="3">
        <v>63</v>
      </c>
      <c r="G49" s="3">
        <v>50</v>
      </c>
      <c r="H49" s="3">
        <v>69</v>
      </c>
      <c r="I49" s="3">
        <v>43</v>
      </c>
      <c r="J49" s="3">
        <v>49</v>
      </c>
      <c r="K49" s="3">
        <v>54</v>
      </c>
      <c r="L49" s="3">
        <v>46</v>
      </c>
    </row>
    <row r="50" spans="1:12" x14ac:dyDescent="0.25">
      <c r="A50" s="3">
        <v>47</v>
      </c>
      <c r="B50" s="3">
        <v>76</v>
      </c>
      <c r="C50" s="3">
        <v>80</v>
      </c>
      <c r="D50" s="3">
        <v>77</v>
      </c>
      <c r="E50" s="3">
        <v>81</v>
      </c>
      <c r="F50" s="3">
        <v>67</v>
      </c>
      <c r="G50" s="3">
        <v>63</v>
      </c>
      <c r="H50" s="3">
        <v>49</v>
      </c>
      <c r="I50" s="3">
        <v>69</v>
      </c>
      <c r="J50" s="3">
        <v>43</v>
      </c>
      <c r="K50" s="3">
        <v>49</v>
      </c>
      <c r="L50" s="3">
        <v>54</v>
      </c>
    </row>
    <row r="51" spans="1:12" x14ac:dyDescent="0.25">
      <c r="A51" s="3">
        <v>48</v>
      </c>
      <c r="B51" s="3">
        <v>90</v>
      </c>
      <c r="C51" s="3">
        <v>76</v>
      </c>
      <c r="D51" s="3">
        <v>80</v>
      </c>
      <c r="E51" s="3">
        <v>76</v>
      </c>
      <c r="F51" s="3">
        <v>81</v>
      </c>
      <c r="G51" s="3">
        <v>67</v>
      </c>
      <c r="H51" s="3">
        <v>63</v>
      </c>
      <c r="I51" s="3">
        <v>49</v>
      </c>
      <c r="J51" s="3">
        <v>69</v>
      </c>
      <c r="K51" s="3">
        <v>43</v>
      </c>
      <c r="L51" s="3">
        <v>49</v>
      </c>
    </row>
    <row r="52" spans="1:12" x14ac:dyDescent="0.25">
      <c r="A52" s="3">
        <v>49</v>
      </c>
      <c r="B52" s="3">
        <v>80</v>
      </c>
      <c r="C52" s="3">
        <v>90</v>
      </c>
      <c r="D52" s="3">
        <v>76</v>
      </c>
      <c r="E52" s="3">
        <v>79</v>
      </c>
      <c r="F52" s="3">
        <v>76</v>
      </c>
      <c r="G52" s="3">
        <v>81</v>
      </c>
      <c r="H52" s="3">
        <v>67</v>
      </c>
      <c r="I52" s="3">
        <v>63</v>
      </c>
      <c r="J52" s="3">
        <v>49</v>
      </c>
      <c r="K52" s="3">
        <v>69</v>
      </c>
      <c r="L52" s="3">
        <v>43</v>
      </c>
    </row>
    <row r="53" spans="1:12" x14ac:dyDescent="0.25">
      <c r="A53" s="3">
        <v>50</v>
      </c>
      <c r="B53" s="3">
        <v>63</v>
      </c>
      <c r="C53" s="3">
        <v>80</v>
      </c>
      <c r="D53" s="3">
        <v>89</v>
      </c>
      <c r="E53" s="3">
        <v>75</v>
      </c>
      <c r="F53" s="3">
        <v>79</v>
      </c>
      <c r="G53" s="3">
        <v>76</v>
      </c>
      <c r="H53" s="3">
        <v>81</v>
      </c>
      <c r="I53" s="3">
        <v>67</v>
      </c>
      <c r="J53" s="3">
        <v>63</v>
      </c>
      <c r="K53" s="3">
        <v>49</v>
      </c>
      <c r="L53" s="3">
        <v>68</v>
      </c>
    </row>
    <row r="54" spans="1:12" x14ac:dyDescent="0.25">
      <c r="A54" s="3">
        <v>51</v>
      </c>
      <c r="B54" s="3">
        <v>79</v>
      </c>
      <c r="C54" s="3">
        <v>63</v>
      </c>
      <c r="D54" s="3">
        <v>79</v>
      </c>
      <c r="E54" s="3">
        <v>89</v>
      </c>
      <c r="F54" s="3">
        <v>75</v>
      </c>
      <c r="G54" s="3">
        <v>79</v>
      </c>
      <c r="H54" s="3">
        <v>76</v>
      </c>
      <c r="I54" s="3">
        <v>80</v>
      </c>
      <c r="J54" s="3">
        <v>66</v>
      </c>
      <c r="K54" s="3">
        <v>62</v>
      </c>
      <c r="L54" s="3">
        <v>49</v>
      </c>
    </row>
    <row r="55" spans="1:12" x14ac:dyDescent="0.25">
      <c r="A55" s="3">
        <v>52</v>
      </c>
      <c r="B55" s="3">
        <v>71</v>
      </c>
      <c r="C55" s="3">
        <v>79</v>
      </c>
      <c r="D55" s="3">
        <v>62</v>
      </c>
      <c r="E55" s="3">
        <v>79</v>
      </c>
      <c r="F55" s="3">
        <v>89</v>
      </c>
      <c r="G55" s="3">
        <v>75</v>
      </c>
      <c r="H55" s="3">
        <v>78</v>
      </c>
      <c r="I55" s="3">
        <v>75</v>
      </c>
      <c r="J55" s="3">
        <v>80</v>
      </c>
      <c r="K55" s="3">
        <v>66</v>
      </c>
      <c r="L55" s="3">
        <v>62</v>
      </c>
    </row>
    <row r="56" spans="1:12" x14ac:dyDescent="0.25">
      <c r="A56" s="3">
        <v>53</v>
      </c>
      <c r="B56" s="3">
        <v>75</v>
      </c>
      <c r="C56" s="3">
        <v>71</v>
      </c>
      <c r="D56" s="3">
        <v>78</v>
      </c>
      <c r="E56" s="3">
        <v>62</v>
      </c>
      <c r="F56" s="3">
        <v>79</v>
      </c>
      <c r="G56" s="3">
        <v>88</v>
      </c>
      <c r="H56" s="3">
        <v>74</v>
      </c>
      <c r="I56" s="3">
        <v>78</v>
      </c>
      <c r="J56" s="3">
        <v>75</v>
      </c>
      <c r="K56" s="3">
        <v>80</v>
      </c>
      <c r="L56" s="3">
        <v>66</v>
      </c>
    </row>
    <row r="57" spans="1:12" x14ac:dyDescent="0.25">
      <c r="A57" s="3">
        <v>54</v>
      </c>
      <c r="B57" s="3">
        <v>69</v>
      </c>
      <c r="C57" s="3">
        <v>75</v>
      </c>
      <c r="D57" s="3">
        <v>70</v>
      </c>
      <c r="E57" s="3">
        <v>78</v>
      </c>
      <c r="F57" s="3">
        <v>62</v>
      </c>
      <c r="G57" s="3">
        <v>78</v>
      </c>
      <c r="H57" s="3">
        <v>88</v>
      </c>
      <c r="I57" s="3">
        <v>74</v>
      </c>
      <c r="J57" s="3">
        <v>78</v>
      </c>
      <c r="K57" s="3">
        <v>75</v>
      </c>
      <c r="L57" s="3">
        <v>79</v>
      </c>
    </row>
    <row r="58" spans="1:12" x14ac:dyDescent="0.25">
      <c r="A58" s="3">
        <v>55</v>
      </c>
      <c r="B58" s="3">
        <v>95</v>
      </c>
      <c r="C58" s="3">
        <v>69</v>
      </c>
      <c r="D58" s="3">
        <v>74</v>
      </c>
      <c r="E58" s="3">
        <v>70</v>
      </c>
      <c r="F58" s="3">
        <v>78</v>
      </c>
      <c r="G58" s="3">
        <v>62</v>
      </c>
      <c r="H58" s="3">
        <v>78</v>
      </c>
      <c r="I58" s="3">
        <v>87</v>
      </c>
      <c r="J58" s="3">
        <v>74</v>
      </c>
      <c r="K58" s="3">
        <v>77</v>
      </c>
      <c r="L58" s="3">
        <v>74</v>
      </c>
    </row>
    <row r="59" spans="1:12" x14ac:dyDescent="0.25">
      <c r="A59" s="3">
        <v>56</v>
      </c>
      <c r="B59" s="3">
        <v>74</v>
      </c>
      <c r="C59" s="3">
        <v>94</v>
      </c>
      <c r="D59" s="3">
        <v>68</v>
      </c>
      <c r="E59" s="3">
        <v>74</v>
      </c>
      <c r="F59" s="3">
        <v>69</v>
      </c>
      <c r="G59" s="3">
        <v>77</v>
      </c>
      <c r="H59" s="3">
        <v>61</v>
      </c>
      <c r="I59" s="3">
        <v>77</v>
      </c>
      <c r="J59" s="3">
        <v>87</v>
      </c>
      <c r="K59" s="3">
        <v>73</v>
      </c>
      <c r="L59" s="3">
        <v>77</v>
      </c>
    </row>
    <row r="60" spans="1:12" x14ac:dyDescent="0.25">
      <c r="A60" s="3">
        <v>57</v>
      </c>
      <c r="B60" s="3">
        <v>68</v>
      </c>
      <c r="C60" s="3">
        <v>74</v>
      </c>
      <c r="D60" s="3">
        <v>94</v>
      </c>
      <c r="E60" s="3">
        <v>68</v>
      </c>
      <c r="F60" s="3">
        <v>73</v>
      </c>
      <c r="G60" s="3">
        <v>69</v>
      </c>
      <c r="H60" s="3">
        <v>77</v>
      </c>
      <c r="I60" s="3">
        <v>61</v>
      </c>
      <c r="J60" s="3">
        <v>77</v>
      </c>
      <c r="K60" s="3">
        <v>86</v>
      </c>
      <c r="L60" s="3">
        <v>73</v>
      </c>
    </row>
    <row r="61" spans="1:12" x14ac:dyDescent="0.25">
      <c r="A61" s="3">
        <v>58</v>
      </c>
      <c r="B61" s="3">
        <v>51</v>
      </c>
      <c r="C61" s="3">
        <v>67</v>
      </c>
      <c r="D61" s="3">
        <v>73</v>
      </c>
      <c r="E61" s="3">
        <v>93</v>
      </c>
      <c r="F61" s="3">
        <v>67</v>
      </c>
      <c r="G61" s="3">
        <v>73</v>
      </c>
      <c r="H61" s="3">
        <v>68</v>
      </c>
      <c r="I61" s="3">
        <v>76</v>
      </c>
      <c r="J61" s="3">
        <v>60</v>
      </c>
      <c r="K61" s="3">
        <v>76</v>
      </c>
      <c r="L61" s="3">
        <v>86</v>
      </c>
    </row>
    <row r="62" spans="1:12" x14ac:dyDescent="0.25">
      <c r="A62" s="3">
        <v>59</v>
      </c>
      <c r="B62" s="3">
        <v>77</v>
      </c>
      <c r="C62" s="3">
        <v>51</v>
      </c>
      <c r="D62" s="3">
        <v>67</v>
      </c>
      <c r="E62" s="3">
        <v>72</v>
      </c>
      <c r="F62" s="3">
        <v>92</v>
      </c>
      <c r="G62" s="3">
        <v>67</v>
      </c>
      <c r="H62" s="3">
        <v>72</v>
      </c>
      <c r="I62" s="3">
        <v>68</v>
      </c>
      <c r="J62" s="3">
        <v>75</v>
      </c>
      <c r="K62" s="3">
        <v>60</v>
      </c>
      <c r="L62" s="3">
        <v>76</v>
      </c>
    </row>
    <row r="63" spans="1:12" x14ac:dyDescent="0.25">
      <c r="A63" s="3">
        <v>60</v>
      </c>
      <c r="B63" s="3">
        <v>71</v>
      </c>
      <c r="C63" s="3">
        <v>76</v>
      </c>
      <c r="D63" s="3">
        <v>50</v>
      </c>
      <c r="E63" s="3">
        <v>66</v>
      </c>
      <c r="F63" s="3">
        <v>72</v>
      </c>
      <c r="G63" s="3">
        <v>92</v>
      </c>
      <c r="H63" s="3">
        <v>66</v>
      </c>
      <c r="I63" s="3">
        <v>72</v>
      </c>
      <c r="J63" s="3">
        <v>67</v>
      </c>
      <c r="K63" s="3">
        <v>75</v>
      </c>
      <c r="L63" s="3">
        <v>59</v>
      </c>
    </row>
    <row r="64" spans="1:12" x14ac:dyDescent="0.25">
      <c r="A64" s="3">
        <v>61</v>
      </c>
      <c r="B64" s="3">
        <v>52</v>
      </c>
      <c r="C64" s="3">
        <v>70</v>
      </c>
      <c r="D64" s="3">
        <v>76</v>
      </c>
      <c r="E64" s="3">
        <v>50</v>
      </c>
      <c r="F64" s="3">
        <v>65</v>
      </c>
      <c r="G64" s="3">
        <v>71</v>
      </c>
      <c r="H64" s="3">
        <v>91</v>
      </c>
      <c r="I64" s="3">
        <v>65</v>
      </c>
      <c r="J64" s="3">
        <v>71</v>
      </c>
      <c r="K64" s="3">
        <v>67</v>
      </c>
      <c r="L64" s="3">
        <v>74</v>
      </c>
    </row>
    <row r="65" spans="1:12" x14ac:dyDescent="0.25">
      <c r="A65" s="3">
        <v>62</v>
      </c>
      <c r="B65" s="3">
        <v>60</v>
      </c>
      <c r="C65" s="3">
        <v>51</v>
      </c>
      <c r="D65" s="3">
        <v>69</v>
      </c>
      <c r="E65" s="3">
        <v>75</v>
      </c>
      <c r="F65" s="3">
        <v>49</v>
      </c>
      <c r="G65" s="3">
        <v>65</v>
      </c>
      <c r="H65" s="3">
        <v>70</v>
      </c>
      <c r="I65" s="3">
        <v>90</v>
      </c>
      <c r="J65" s="3">
        <v>65</v>
      </c>
      <c r="K65" s="3">
        <v>70</v>
      </c>
      <c r="L65" s="3">
        <v>66</v>
      </c>
    </row>
    <row r="66" spans="1:12" x14ac:dyDescent="0.25">
      <c r="A66" s="3">
        <v>63</v>
      </c>
      <c r="B66" s="3">
        <v>83</v>
      </c>
      <c r="C66" s="3">
        <v>59</v>
      </c>
      <c r="D66" s="3">
        <v>51</v>
      </c>
      <c r="E66" s="3">
        <v>69</v>
      </c>
      <c r="F66" s="3">
        <v>74</v>
      </c>
      <c r="G66" s="3">
        <v>48</v>
      </c>
      <c r="H66" s="3">
        <v>64</v>
      </c>
      <c r="I66" s="3">
        <v>70</v>
      </c>
      <c r="J66" s="3">
        <v>89</v>
      </c>
      <c r="K66" s="3">
        <v>64</v>
      </c>
      <c r="L66" s="3">
        <v>69</v>
      </c>
    </row>
    <row r="67" spans="1:12" x14ac:dyDescent="0.25">
      <c r="A67" s="3">
        <v>64</v>
      </c>
      <c r="B67" s="3">
        <v>48</v>
      </c>
      <c r="C67" s="3">
        <v>82</v>
      </c>
      <c r="D67" s="3">
        <v>58</v>
      </c>
      <c r="E67" s="3">
        <v>50</v>
      </c>
      <c r="F67" s="3">
        <v>68</v>
      </c>
      <c r="G67" s="3">
        <v>73</v>
      </c>
      <c r="H67" s="3">
        <v>48</v>
      </c>
      <c r="I67" s="3">
        <v>63</v>
      </c>
      <c r="J67" s="3">
        <v>69</v>
      </c>
      <c r="K67" s="3">
        <v>88</v>
      </c>
      <c r="L67" s="3">
        <v>63</v>
      </c>
    </row>
    <row r="68" spans="1:12" x14ac:dyDescent="0.25">
      <c r="A68" s="3">
        <v>65</v>
      </c>
      <c r="B68" s="3">
        <v>87</v>
      </c>
      <c r="C68" s="3">
        <v>47</v>
      </c>
      <c r="D68" s="3">
        <v>81</v>
      </c>
      <c r="E68" s="3">
        <v>57</v>
      </c>
      <c r="F68" s="3">
        <v>49</v>
      </c>
      <c r="G68" s="3">
        <v>67</v>
      </c>
      <c r="H68" s="3">
        <v>72</v>
      </c>
      <c r="I68" s="3">
        <v>47</v>
      </c>
      <c r="J68" s="3">
        <v>62</v>
      </c>
      <c r="K68" s="3">
        <v>68</v>
      </c>
      <c r="L68" s="3">
        <v>86</v>
      </c>
    </row>
    <row r="69" spans="1:12" x14ac:dyDescent="0.25">
      <c r="A69" s="3">
        <v>66</v>
      </c>
      <c r="B69" s="3">
        <v>71</v>
      </c>
      <c r="C69" s="3">
        <v>86</v>
      </c>
      <c r="D69" s="3">
        <v>46</v>
      </c>
      <c r="E69" s="3">
        <v>79</v>
      </c>
      <c r="F69" s="3">
        <v>57</v>
      </c>
      <c r="G69" s="3">
        <v>48</v>
      </c>
      <c r="H69" s="3">
        <v>66</v>
      </c>
      <c r="I69" s="3">
        <v>71</v>
      </c>
      <c r="J69" s="3">
        <v>46</v>
      </c>
      <c r="K69" s="3">
        <v>61</v>
      </c>
      <c r="L69" s="3">
        <v>67</v>
      </c>
    </row>
    <row r="70" spans="1:12" x14ac:dyDescent="0.25">
      <c r="A70" s="3">
        <v>67</v>
      </c>
      <c r="B70" s="3">
        <v>71</v>
      </c>
      <c r="C70" s="3">
        <v>70</v>
      </c>
      <c r="D70" s="3">
        <v>84</v>
      </c>
      <c r="E70" s="3">
        <v>45</v>
      </c>
      <c r="F70" s="3">
        <v>78</v>
      </c>
      <c r="G70" s="3">
        <v>55</v>
      </c>
      <c r="H70" s="3">
        <v>47</v>
      </c>
      <c r="I70" s="3">
        <v>64</v>
      </c>
      <c r="J70" s="3">
        <v>69</v>
      </c>
      <c r="K70" s="3">
        <v>45</v>
      </c>
      <c r="L70" s="3">
        <v>60</v>
      </c>
    </row>
    <row r="71" spans="1:12" x14ac:dyDescent="0.25">
      <c r="A71" s="3">
        <v>68</v>
      </c>
      <c r="B71" s="3">
        <v>62</v>
      </c>
      <c r="C71" s="3">
        <v>69</v>
      </c>
      <c r="D71" s="3">
        <v>68</v>
      </c>
      <c r="E71" s="3">
        <v>83</v>
      </c>
      <c r="F71" s="3">
        <v>44</v>
      </c>
      <c r="G71" s="3">
        <v>76</v>
      </c>
      <c r="H71" s="3">
        <v>54</v>
      </c>
      <c r="I71" s="3">
        <v>46</v>
      </c>
      <c r="J71" s="3">
        <v>63</v>
      </c>
      <c r="K71" s="3">
        <v>68</v>
      </c>
      <c r="L71" s="3">
        <v>45</v>
      </c>
    </row>
    <row r="72" spans="1:12" x14ac:dyDescent="0.25">
      <c r="A72" s="3">
        <v>69</v>
      </c>
      <c r="B72" s="3">
        <v>52</v>
      </c>
      <c r="C72" s="3">
        <v>61</v>
      </c>
      <c r="D72" s="3">
        <v>68</v>
      </c>
      <c r="E72" s="3">
        <v>67</v>
      </c>
      <c r="F72" s="3">
        <v>81</v>
      </c>
      <c r="G72" s="3">
        <v>43</v>
      </c>
      <c r="H72" s="3">
        <v>75</v>
      </c>
      <c r="I72" s="3">
        <v>53</v>
      </c>
      <c r="J72" s="3">
        <v>45</v>
      </c>
      <c r="K72" s="3">
        <v>62</v>
      </c>
      <c r="L72" s="3">
        <v>67</v>
      </c>
    </row>
    <row r="73" spans="1:12" x14ac:dyDescent="0.25">
      <c r="A73" s="3">
        <v>70</v>
      </c>
      <c r="B73" s="3">
        <v>54</v>
      </c>
      <c r="C73" s="3">
        <v>51</v>
      </c>
      <c r="D73" s="3">
        <v>59</v>
      </c>
      <c r="E73" s="3">
        <v>66</v>
      </c>
      <c r="F73" s="3">
        <v>65</v>
      </c>
      <c r="G73" s="3">
        <v>79</v>
      </c>
      <c r="H73" s="3">
        <v>42</v>
      </c>
      <c r="I73" s="3">
        <v>73</v>
      </c>
      <c r="J73" s="3">
        <v>52</v>
      </c>
      <c r="K73" s="3">
        <v>44</v>
      </c>
      <c r="L73" s="3">
        <v>60</v>
      </c>
    </row>
    <row r="74" spans="1:12" x14ac:dyDescent="0.25">
      <c r="A74" s="3">
        <v>71</v>
      </c>
      <c r="B74" s="3">
        <v>59</v>
      </c>
      <c r="C74" s="3">
        <v>52</v>
      </c>
      <c r="D74" s="3">
        <v>49</v>
      </c>
      <c r="E74" s="3">
        <v>58</v>
      </c>
      <c r="F74" s="3">
        <v>64</v>
      </c>
      <c r="G74" s="3">
        <v>63</v>
      </c>
      <c r="H74" s="3">
        <v>77</v>
      </c>
      <c r="I74" s="3">
        <v>41</v>
      </c>
      <c r="J74" s="3">
        <v>71</v>
      </c>
      <c r="K74" s="3">
        <v>51</v>
      </c>
      <c r="L74" s="3">
        <v>43</v>
      </c>
    </row>
    <row r="75" spans="1:12" x14ac:dyDescent="0.25">
      <c r="A75" s="3">
        <v>72</v>
      </c>
      <c r="B75" s="3">
        <v>74</v>
      </c>
      <c r="C75" s="3">
        <v>57</v>
      </c>
      <c r="D75" s="3">
        <v>51</v>
      </c>
      <c r="E75" s="3">
        <v>48</v>
      </c>
      <c r="F75" s="3">
        <v>56</v>
      </c>
      <c r="G75" s="3">
        <v>62</v>
      </c>
      <c r="H75" s="3">
        <v>61</v>
      </c>
      <c r="I75" s="3">
        <v>75</v>
      </c>
      <c r="J75" s="3">
        <v>40</v>
      </c>
      <c r="K75" s="3">
        <v>69</v>
      </c>
      <c r="L75" s="3">
        <v>49</v>
      </c>
    </row>
    <row r="76" spans="1:12" x14ac:dyDescent="0.25">
      <c r="A76" s="3">
        <v>73</v>
      </c>
      <c r="B76" s="3">
        <v>46</v>
      </c>
      <c r="C76" s="3">
        <v>71</v>
      </c>
      <c r="D76" s="3">
        <v>55</v>
      </c>
      <c r="E76" s="3">
        <v>49</v>
      </c>
      <c r="F76" s="3">
        <v>46</v>
      </c>
      <c r="G76" s="3">
        <v>54</v>
      </c>
      <c r="H76" s="3">
        <v>60</v>
      </c>
      <c r="I76" s="3">
        <v>59</v>
      </c>
      <c r="J76" s="3">
        <v>73</v>
      </c>
      <c r="K76" s="3">
        <v>39</v>
      </c>
      <c r="L76" s="3">
        <v>67</v>
      </c>
    </row>
    <row r="77" spans="1:12" x14ac:dyDescent="0.25">
      <c r="A77" s="3">
        <v>74</v>
      </c>
      <c r="B77" s="3">
        <v>36</v>
      </c>
      <c r="C77" s="3">
        <v>44</v>
      </c>
      <c r="D77" s="3">
        <v>69</v>
      </c>
      <c r="E77" s="3">
        <v>53</v>
      </c>
      <c r="F77" s="3">
        <v>47</v>
      </c>
      <c r="G77" s="3">
        <v>45</v>
      </c>
      <c r="H77" s="3">
        <v>52</v>
      </c>
      <c r="I77" s="3">
        <v>58</v>
      </c>
      <c r="J77" s="3">
        <v>57</v>
      </c>
      <c r="K77" s="3">
        <v>70</v>
      </c>
      <c r="L77" s="3">
        <v>37</v>
      </c>
    </row>
    <row r="78" spans="1:12" x14ac:dyDescent="0.25">
      <c r="A78" s="3">
        <v>75</v>
      </c>
      <c r="B78" s="3">
        <v>39</v>
      </c>
      <c r="C78" s="3">
        <v>35</v>
      </c>
      <c r="D78" s="3">
        <v>42</v>
      </c>
      <c r="E78" s="3">
        <v>66</v>
      </c>
      <c r="F78" s="3">
        <v>51</v>
      </c>
      <c r="G78" s="3">
        <v>46</v>
      </c>
      <c r="H78" s="3">
        <v>43</v>
      </c>
      <c r="I78" s="3">
        <v>51</v>
      </c>
      <c r="J78" s="3">
        <v>56</v>
      </c>
      <c r="K78" s="3">
        <v>55</v>
      </c>
      <c r="L78" s="3">
        <v>68</v>
      </c>
    </row>
    <row r="79" spans="1:12" x14ac:dyDescent="0.25">
      <c r="A79" s="3">
        <v>76</v>
      </c>
      <c r="B79" s="3">
        <v>23</v>
      </c>
      <c r="C79" s="3">
        <v>37</v>
      </c>
      <c r="D79" s="3">
        <v>33</v>
      </c>
      <c r="E79" s="3">
        <v>41</v>
      </c>
      <c r="F79" s="3">
        <v>63</v>
      </c>
      <c r="G79" s="3">
        <v>49</v>
      </c>
      <c r="H79" s="3">
        <v>44</v>
      </c>
      <c r="I79" s="3">
        <v>41</v>
      </c>
      <c r="J79" s="3">
        <v>49</v>
      </c>
      <c r="K79" s="3">
        <v>53</v>
      </c>
      <c r="L79" s="3">
        <v>52</v>
      </c>
    </row>
    <row r="80" spans="1:12" x14ac:dyDescent="0.25">
      <c r="A80" s="3">
        <v>77</v>
      </c>
      <c r="B80" s="3">
        <v>30</v>
      </c>
      <c r="C80" s="3">
        <v>22</v>
      </c>
      <c r="D80" s="3">
        <v>36</v>
      </c>
      <c r="E80" s="3">
        <v>31</v>
      </c>
      <c r="F80" s="3">
        <v>39</v>
      </c>
      <c r="G80" s="3">
        <v>60</v>
      </c>
      <c r="H80" s="3">
        <v>46</v>
      </c>
      <c r="I80" s="3">
        <v>42</v>
      </c>
      <c r="J80" s="3">
        <v>39</v>
      </c>
      <c r="K80" s="3">
        <v>46</v>
      </c>
      <c r="L80" s="3">
        <v>51</v>
      </c>
    </row>
    <row r="81" spans="1:12" x14ac:dyDescent="0.25">
      <c r="A81" s="3">
        <v>78</v>
      </c>
      <c r="B81" s="3">
        <v>31</v>
      </c>
      <c r="C81" s="3">
        <v>29</v>
      </c>
      <c r="D81" s="3">
        <v>21</v>
      </c>
      <c r="E81" s="3">
        <v>34</v>
      </c>
      <c r="F81" s="3">
        <v>30</v>
      </c>
      <c r="G81" s="3">
        <v>37</v>
      </c>
      <c r="H81" s="3">
        <v>57</v>
      </c>
      <c r="I81" s="3">
        <v>44</v>
      </c>
      <c r="J81" s="3">
        <v>40</v>
      </c>
      <c r="K81" s="3">
        <v>37</v>
      </c>
      <c r="L81" s="3">
        <v>44</v>
      </c>
    </row>
    <row r="82" spans="1:12" x14ac:dyDescent="0.25">
      <c r="A82" s="3">
        <v>79</v>
      </c>
      <c r="B82" s="3">
        <v>29</v>
      </c>
      <c r="C82" s="3">
        <v>29</v>
      </c>
      <c r="D82" s="3">
        <v>27</v>
      </c>
      <c r="E82" s="3">
        <v>20</v>
      </c>
      <c r="F82" s="3">
        <v>32</v>
      </c>
      <c r="G82" s="3">
        <v>28</v>
      </c>
      <c r="H82" s="3">
        <v>35</v>
      </c>
      <c r="I82" s="3">
        <v>54</v>
      </c>
      <c r="J82" s="3">
        <v>42</v>
      </c>
      <c r="K82" s="3">
        <v>37</v>
      </c>
      <c r="L82" s="3">
        <v>35</v>
      </c>
    </row>
    <row r="83" spans="1:12" x14ac:dyDescent="0.25">
      <c r="A83" s="3" t="s">
        <v>44</v>
      </c>
      <c r="B83" s="3">
        <v>173</v>
      </c>
      <c r="C83" s="3">
        <v>180</v>
      </c>
      <c r="D83" s="3">
        <v>186</v>
      </c>
      <c r="E83" s="3">
        <v>190</v>
      </c>
      <c r="F83" s="3">
        <v>187</v>
      </c>
      <c r="G83" s="3">
        <v>195</v>
      </c>
      <c r="H83" s="3">
        <v>199</v>
      </c>
      <c r="I83" s="3">
        <v>209</v>
      </c>
      <c r="J83" s="3">
        <v>235</v>
      </c>
      <c r="K83" s="3">
        <v>247</v>
      </c>
      <c r="L83" s="3">
        <v>254</v>
      </c>
    </row>
    <row r="84" spans="1:12" x14ac:dyDescent="0.25">
      <c r="A84" s="3" t="s">
        <v>45</v>
      </c>
      <c r="B84" s="3">
        <f>SUM(B3:B83)</f>
        <v>4534</v>
      </c>
      <c r="C84" s="3">
        <f t="shared" ref="C84:L84" si="0">SUM(C3:C83)</f>
        <v>4522</v>
      </c>
      <c r="D84" s="3">
        <f t="shared" si="0"/>
        <v>4504</v>
      </c>
      <c r="E84" s="3">
        <f t="shared" si="0"/>
        <v>4487</v>
      </c>
      <c r="F84" s="3">
        <f t="shared" si="0"/>
        <v>4468</v>
      </c>
      <c r="G84" s="3">
        <f t="shared" si="0"/>
        <v>4448</v>
      </c>
      <c r="H84" s="3">
        <f t="shared" si="0"/>
        <v>4425</v>
      </c>
      <c r="I84" s="3">
        <f t="shared" si="0"/>
        <v>4401</v>
      </c>
      <c r="J84" s="3">
        <f t="shared" si="0"/>
        <v>4376</v>
      </c>
      <c r="K84" s="3">
        <f t="shared" si="0"/>
        <v>4349</v>
      </c>
      <c r="L84" s="3">
        <f t="shared" si="0"/>
        <v>4321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7"/>
  <sheetViews>
    <sheetView topLeftCell="A43" workbookViewId="0">
      <selection activeCell="B97" sqref="B97:L97"/>
    </sheetView>
  </sheetViews>
  <sheetFormatPr defaultRowHeight="15" x14ac:dyDescent="0.25"/>
  <cols>
    <col min="1" max="1" width="36.5703125" style="6" customWidth="1"/>
    <col min="2" max="16384" width="9.140625" style="6"/>
  </cols>
  <sheetData>
    <row r="1" spans="1:12" x14ac:dyDescent="0.25">
      <c r="A1" s="5" t="s">
        <v>41</v>
      </c>
    </row>
    <row r="2" spans="1:12" x14ac:dyDescent="0.25">
      <c r="B2" s="5">
        <v>2016</v>
      </c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>
        <v>2025</v>
      </c>
      <c r="L2" s="5">
        <v>2026</v>
      </c>
    </row>
    <row r="3" spans="1:12" x14ac:dyDescent="0.25">
      <c r="A3" s="6" t="s">
        <v>0</v>
      </c>
    </row>
    <row r="4" spans="1:12" x14ac:dyDescent="0.25">
      <c r="A4" s="5" t="s">
        <v>1</v>
      </c>
    </row>
    <row r="5" spans="1:12" x14ac:dyDescent="0.25">
      <c r="A5" s="6" t="s">
        <v>2</v>
      </c>
      <c r="B5" s="6">
        <v>0</v>
      </c>
      <c r="C5" s="6">
        <v>2.02</v>
      </c>
      <c r="D5" s="6">
        <v>2.02</v>
      </c>
      <c r="E5" s="6">
        <v>2.02</v>
      </c>
      <c r="F5" s="6">
        <v>2.02</v>
      </c>
      <c r="G5" s="6">
        <v>2.02</v>
      </c>
      <c r="H5" s="6">
        <v>2.02</v>
      </c>
      <c r="I5" s="6">
        <v>2.02</v>
      </c>
      <c r="J5" s="6">
        <v>2.02</v>
      </c>
      <c r="K5" s="6">
        <v>2.02</v>
      </c>
      <c r="L5" s="6">
        <v>2.02</v>
      </c>
    </row>
    <row r="6" spans="1:12" x14ac:dyDescent="0.25">
      <c r="A6" s="6" t="s">
        <v>3</v>
      </c>
      <c r="B6" s="6">
        <v>0</v>
      </c>
      <c r="C6" s="6">
        <v>2.02</v>
      </c>
      <c r="D6" s="6">
        <v>2.02</v>
      </c>
      <c r="E6" s="6">
        <v>2.02</v>
      </c>
      <c r="F6" s="6">
        <v>2.02</v>
      </c>
      <c r="G6" s="6">
        <v>2.02</v>
      </c>
      <c r="H6" s="6">
        <v>2.02</v>
      </c>
      <c r="I6" s="6">
        <v>2.02</v>
      </c>
      <c r="J6" s="6">
        <v>2.02</v>
      </c>
      <c r="K6" s="6">
        <v>2.02</v>
      </c>
      <c r="L6" s="6">
        <v>2.02</v>
      </c>
    </row>
    <row r="7" spans="1:12" x14ac:dyDescent="0.25">
      <c r="A7" s="6" t="s">
        <v>4</v>
      </c>
      <c r="B7" s="6">
        <v>0</v>
      </c>
      <c r="C7" s="6">
        <v>0.99</v>
      </c>
      <c r="D7" s="6">
        <v>0.99</v>
      </c>
      <c r="E7" s="6">
        <v>0.99</v>
      </c>
      <c r="F7" s="6">
        <v>0.99</v>
      </c>
      <c r="G7" s="6">
        <v>0.99</v>
      </c>
      <c r="H7" s="6">
        <v>0.99</v>
      </c>
      <c r="I7" s="6">
        <v>0.99</v>
      </c>
      <c r="J7" s="6">
        <v>0.99</v>
      </c>
      <c r="K7" s="6">
        <v>0.99</v>
      </c>
      <c r="L7" s="6">
        <v>0.99</v>
      </c>
    </row>
    <row r="8" spans="1:12" x14ac:dyDescent="0.25">
      <c r="A8" s="6" t="s">
        <v>5</v>
      </c>
      <c r="B8" s="6">
        <v>0</v>
      </c>
      <c r="C8" s="6">
        <v>0.95</v>
      </c>
      <c r="D8" s="6">
        <v>0.95</v>
      </c>
      <c r="E8" s="6">
        <v>0.95</v>
      </c>
      <c r="F8" s="6">
        <v>0.95</v>
      </c>
      <c r="G8" s="6">
        <v>0.96</v>
      </c>
      <c r="H8" s="6">
        <v>0.96</v>
      </c>
      <c r="I8" s="6">
        <v>0.96</v>
      </c>
      <c r="J8" s="6">
        <v>0.96</v>
      </c>
      <c r="K8" s="6">
        <v>0.96</v>
      </c>
      <c r="L8" s="6">
        <v>0.96</v>
      </c>
    </row>
    <row r="9" spans="1:12" x14ac:dyDescent="0.25">
      <c r="A9" s="6" t="s">
        <v>6</v>
      </c>
      <c r="B9" s="6">
        <v>0</v>
      </c>
      <c r="C9" s="6">
        <v>27.4</v>
      </c>
      <c r="D9" s="6">
        <v>27.4</v>
      </c>
      <c r="E9" s="6">
        <v>27.4</v>
      </c>
      <c r="F9" s="6">
        <v>27.4</v>
      </c>
      <c r="G9" s="6">
        <v>27.4</v>
      </c>
      <c r="H9" s="6">
        <v>27.4</v>
      </c>
      <c r="I9" s="6">
        <v>27.4</v>
      </c>
      <c r="J9" s="6">
        <v>27.4</v>
      </c>
      <c r="K9" s="6">
        <v>27.4</v>
      </c>
      <c r="L9" s="6">
        <v>27.4</v>
      </c>
    </row>
    <row r="10" spans="1:12" x14ac:dyDescent="0.25">
      <c r="A10" s="6" t="s">
        <v>7</v>
      </c>
      <c r="B10" s="6">
        <v>0</v>
      </c>
      <c r="C10" s="6">
        <v>0.26</v>
      </c>
      <c r="D10" s="6">
        <v>0.27</v>
      </c>
      <c r="E10" s="6">
        <v>0.27</v>
      </c>
      <c r="F10" s="6">
        <v>0.27</v>
      </c>
      <c r="G10" s="6">
        <v>0.27</v>
      </c>
      <c r="H10" s="6">
        <v>0.27</v>
      </c>
      <c r="I10" s="6">
        <v>0.27</v>
      </c>
      <c r="J10" s="6">
        <v>0.27</v>
      </c>
      <c r="K10" s="6">
        <v>0.27</v>
      </c>
      <c r="L10" s="6">
        <v>0.27</v>
      </c>
    </row>
    <row r="11" spans="1:12" x14ac:dyDescent="0.25">
      <c r="A11" s="5" t="s">
        <v>8</v>
      </c>
    </row>
    <row r="12" spans="1:12" x14ac:dyDescent="0.25">
      <c r="A12" s="6" t="s">
        <v>9</v>
      </c>
      <c r="B12" s="6">
        <v>0</v>
      </c>
      <c r="C12" s="6">
        <v>72.900000000000006</v>
      </c>
      <c r="D12" s="6">
        <v>73</v>
      </c>
      <c r="E12" s="6">
        <v>73.099999999999994</v>
      </c>
      <c r="F12" s="6">
        <v>73.2</v>
      </c>
      <c r="G12" s="6">
        <v>73.3</v>
      </c>
      <c r="H12" s="6">
        <v>73.400000000000006</v>
      </c>
      <c r="I12" s="6">
        <v>73.5</v>
      </c>
      <c r="J12" s="6">
        <v>73.599999999999994</v>
      </c>
      <c r="K12" s="6">
        <v>73.7</v>
      </c>
      <c r="L12" s="6">
        <v>73.8</v>
      </c>
    </row>
    <row r="13" spans="1:12" x14ac:dyDescent="0.25">
      <c r="A13" s="6" t="s">
        <v>10</v>
      </c>
      <c r="B13" s="6">
        <v>0</v>
      </c>
      <c r="C13" s="6">
        <v>78.900000000000006</v>
      </c>
      <c r="D13" s="6">
        <v>79</v>
      </c>
      <c r="E13" s="6">
        <v>79.099999999999994</v>
      </c>
      <c r="F13" s="6">
        <v>79.2</v>
      </c>
      <c r="G13" s="6">
        <v>79.3</v>
      </c>
      <c r="H13" s="6">
        <v>79.400000000000006</v>
      </c>
      <c r="I13" s="6">
        <v>79.599999999999994</v>
      </c>
      <c r="J13" s="6">
        <v>79.7</v>
      </c>
      <c r="K13" s="6">
        <v>79.8</v>
      </c>
      <c r="L13" s="6">
        <v>79.900000000000006</v>
      </c>
    </row>
    <row r="14" spans="1:12" x14ac:dyDescent="0.25">
      <c r="A14" s="6" t="s">
        <v>11</v>
      </c>
      <c r="B14" s="6">
        <v>0</v>
      </c>
      <c r="C14" s="6">
        <v>75.8</v>
      </c>
      <c r="D14" s="6">
        <v>75.900000000000006</v>
      </c>
      <c r="E14" s="6">
        <v>76</v>
      </c>
      <c r="F14" s="6">
        <v>76.2</v>
      </c>
      <c r="G14" s="6">
        <v>76.3</v>
      </c>
      <c r="H14" s="6">
        <v>76.400000000000006</v>
      </c>
      <c r="I14" s="6">
        <v>76.5</v>
      </c>
      <c r="J14" s="6">
        <v>76.599999999999994</v>
      </c>
      <c r="K14" s="6">
        <v>76.7</v>
      </c>
      <c r="L14" s="6">
        <v>76.8</v>
      </c>
    </row>
    <row r="15" spans="1:12" x14ac:dyDescent="0.25">
      <c r="A15" s="6" t="s">
        <v>12</v>
      </c>
      <c r="B15" s="6">
        <v>0</v>
      </c>
      <c r="C15" s="6">
        <v>23.2</v>
      </c>
      <c r="D15" s="6">
        <v>22.9</v>
      </c>
      <c r="E15" s="6">
        <v>22.7</v>
      </c>
      <c r="F15" s="6">
        <v>22.5</v>
      </c>
      <c r="G15" s="6">
        <v>22.2</v>
      </c>
      <c r="H15" s="6">
        <v>22</v>
      </c>
      <c r="I15" s="6">
        <v>21.8</v>
      </c>
      <c r="J15" s="6">
        <v>21.5</v>
      </c>
      <c r="K15" s="6">
        <v>21.3</v>
      </c>
      <c r="L15" s="6">
        <v>21.1</v>
      </c>
    </row>
    <row r="16" spans="1:12" x14ac:dyDescent="0.25">
      <c r="A16" s="6" t="s">
        <v>13</v>
      </c>
      <c r="B16" s="6">
        <v>0</v>
      </c>
      <c r="C16" s="6">
        <v>28.5</v>
      </c>
      <c r="D16" s="6">
        <v>28.2</v>
      </c>
      <c r="E16" s="6">
        <v>27.9</v>
      </c>
      <c r="F16" s="6">
        <v>27.6</v>
      </c>
      <c r="G16" s="6">
        <v>27.3</v>
      </c>
      <c r="H16" s="6">
        <v>27</v>
      </c>
      <c r="I16" s="6">
        <v>26.7</v>
      </c>
      <c r="J16" s="6">
        <v>26.4</v>
      </c>
      <c r="K16" s="6">
        <v>26.1</v>
      </c>
      <c r="L16" s="6">
        <v>25.8</v>
      </c>
    </row>
    <row r="17" spans="1:22" x14ac:dyDescent="0.25">
      <c r="A17" s="3" t="s">
        <v>14</v>
      </c>
      <c r="B17" s="6">
        <v>0</v>
      </c>
      <c r="C17" s="6">
        <v>3.7999999999999999E-2</v>
      </c>
      <c r="D17" s="6">
        <v>3.7600000000000001E-2</v>
      </c>
      <c r="E17" s="6">
        <v>3.6999999999999998E-2</v>
      </c>
      <c r="F17" s="6">
        <v>3.6499999999999998E-2</v>
      </c>
      <c r="G17" s="6">
        <v>3.6200000000000003E-2</v>
      </c>
      <c r="H17" s="6">
        <v>3.5900000000000001E-2</v>
      </c>
      <c r="I17" s="6">
        <v>3.5400000000000001E-2</v>
      </c>
      <c r="J17" s="6">
        <v>3.4799999999999998E-2</v>
      </c>
      <c r="K17" s="6">
        <v>3.4299999999999997E-2</v>
      </c>
      <c r="L17" s="6">
        <v>3.3799999999999997E-2</v>
      </c>
    </row>
    <row r="18" spans="1:22" x14ac:dyDescent="0.25">
      <c r="A18" s="5" t="s">
        <v>15</v>
      </c>
    </row>
    <row r="19" spans="1:22" x14ac:dyDescent="0.25">
      <c r="A19" s="6" t="s">
        <v>16</v>
      </c>
      <c r="B19" s="6">
        <v>0</v>
      </c>
      <c r="C19" s="6">
        <v>26</v>
      </c>
      <c r="D19" s="6">
        <v>27</v>
      </c>
      <c r="E19" s="6">
        <v>27</v>
      </c>
      <c r="F19" s="6">
        <v>28</v>
      </c>
      <c r="G19" s="6">
        <v>29</v>
      </c>
      <c r="H19" s="6">
        <v>30</v>
      </c>
      <c r="I19" s="6">
        <v>30</v>
      </c>
      <c r="J19" s="6">
        <v>31</v>
      </c>
      <c r="K19" s="6">
        <v>32</v>
      </c>
      <c r="L19" s="6">
        <v>33</v>
      </c>
    </row>
    <row r="20" spans="1:22" x14ac:dyDescent="0.25">
      <c r="A20" s="3" t="s">
        <v>17</v>
      </c>
      <c r="B20" s="6">
        <v>0</v>
      </c>
      <c r="C20" s="6">
        <v>26</v>
      </c>
      <c r="D20" s="6">
        <v>27</v>
      </c>
      <c r="E20" s="6">
        <v>27</v>
      </c>
      <c r="F20" s="6">
        <v>28</v>
      </c>
      <c r="G20" s="6">
        <v>29</v>
      </c>
      <c r="H20" s="6">
        <v>30</v>
      </c>
      <c r="I20" s="6">
        <v>30</v>
      </c>
      <c r="J20" s="6">
        <v>31</v>
      </c>
      <c r="K20" s="6">
        <v>32</v>
      </c>
      <c r="L20" s="6">
        <v>33</v>
      </c>
    </row>
    <row r="21" spans="1:22" x14ac:dyDescent="0.25">
      <c r="A21" s="6" t="s">
        <v>18</v>
      </c>
      <c r="B21" s="6">
        <v>0</v>
      </c>
      <c r="C21" s="6">
        <v>52</v>
      </c>
      <c r="D21" s="6">
        <v>53</v>
      </c>
      <c r="E21" s="6">
        <v>55</v>
      </c>
      <c r="F21" s="6">
        <v>56</v>
      </c>
      <c r="G21" s="6">
        <v>58</v>
      </c>
      <c r="H21" s="6">
        <v>59</v>
      </c>
      <c r="I21" s="6">
        <v>61</v>
      </c>
      <c r="J21" s="6">
        <v>62</v>
      </c>
      <c r="K21" s="6">
        <v>64</v>
      </c>
      <c r="L21" s="6">
        <v>65</v>
      </c>
    </row>
    <row r="22" spans="1:22" x14ac:dyDescent="0.25">
      <c r="A22" s="5" t="s">
        <v>19</v>
      </c>
    </row>
    <row r="23" spans="1:22" x14ac:dyDescent="0.25">
      <c r="A23" s="6" t="s">
        <v>20</v>
      </c>
      <c r="B23" s="6">
        <v>0</v>
      </c>
      <c r="C23" s="6">
        <v>9.9</v>
      </c>
      <c r="D23" s="6">
        <v>10</v>
      </c>
      <c r="E23" s="6">
        <v>10.1</v>
      </c>
      <c r="F23" s="6">
        <v>10.199999999999999</v>
      </c>
      <c r="G23" s="6">
        <v>10.199999999999999</v>
      </c>
      <c r="H23" s="6">
        <v>10.3</v>
      </c>
      <c r="I23" s="6">
        <v>10.199999999999999</v>
      </c>
      <c r="J23" s="6">
        <v>10.199999999999999</v>
      </c>
      <c r="K23" s="6">
        <v>10.3</v>
      </c>
      <c r="L23" s="6">
        <v>10.199999999999999</v>
      </c>
    </row>
    <row r="24" spans="1:22" x14ac:dyDescent="0.25">
      <c r="A24" s="6" t="s">
        <v>21</v>
      </c>
      <c r="B24" s="6">
        <v>0</v>
      </c>
      <c r="C24" s="6">
        <v>12.5</v>
      </c>
      <c r="D24" s="6">
        <v>12.6</v>
      </c>
      <c r="E24" s="6">
        <v>12.7</v>
      </c>
      <c r="F24" s="6">
        <v>12.8</v>
      </c>
      <c r="G24" s="6">
        <v>12.8</v>
      </c>
      <c r="H24" s="6">
        <v>12.9</v>
      </c>
      <c r="I24" s="6">
        <v>12.9</v>
      </c>
      <c r="J24" s="6">
        <v>13.1</v>
      </c>
      <c r="K24" s="6">
        <v>13.3</v>
      </c>
      <c r="L24" s="6">
        <v>13.4</v>
      </c>
    </row>
    <row r="25" spans="1:22" x14ac:dyDescent="0.25">
      <c r="A25" s="6" t="s">
        <v>22</v>
      </c>
      <c r="B25" s="6">
        <v>0</v>
      </c>
      <c r="C25" s="6">
        <v>-0.26</v>
      </c>
      <c r="D25" s="6">
        <v>-0.27</v>
      </c>
      <c r="E25" s="6">
        <v>-0.27</v>
      </c>
      <c r="F25" s="6">
        <v>-0.26</v>
      </c>
      <c r="G25" s="6">
        <v>-0.26</v>
      </c>
      <c r="H25" s="6">
        <v>-0.26</v>
      </c>
      <c r="I25" s="6">
        <v>-0.28000000000000003</v>
      </c>
      <c r="J25" s="6">
        <v>-0.28999999999999998</v>
      </c>
      <c r="K25" s="6">
        <v>-0.3</v>
      </c>
      <c r="L25" s="6">
        <v>-0.31</v>
      </c>
    </row>
    <row r="26" spans="1:22" x14ac:dyDescent="0.25">
      <c r="A26" s="3" t="s">
        <v>23</v>
      </c>
      <c r="B26" s="6">
        <v>0</v>
      </c>
      <c r="C26" s="6">
        <v>0.98</v>
      </c>
      <c r="D26" s="6">
        <v>0.99</v>
      </c>
      <c r="E26" s="6">
        <v>1</v>
      </c>
      <c r="F26" s="6">
        <v>1</v>
      </c>
      <c r="G26" s="6">
        <v>1.01</v>
      </c>
      <c r="H26" s="6">
        <v>1.01</v>
      </c>
      <c r="I26" s="6">
        <v>1</v>
      </c>
      <c r="J26" s="6">
        <v>0.99</v>
      </c>
      <c r="K26" s="6">
        <v>0.98</v>
      </c>
      <c r="L26" s="6">
        <v>0.97</v>
      </c>
    </row>
    <row r="27" spans="1:22" x14ac:dyDescent="0.25">
      <c r="A27" s="6" t="s">
        <v>24</v>
      </c>
      <c r="B27" s="6">
        <v>0</v>
      </c>
      <c r="C27" s="6">
        <v>70.7</v>
      </c>
      <c r="D27" s="6">
        <v>70.400000000000006</v>
      </c>
      <c r="E27" s="6">
        <v>70</v>
      </c>
      <c r="F27" s="6">
        <v>69.400000000000006</v>
      </c>
      <c r="G27" s="6">
        <v>68.7</v>
      </c>
      <c r="H27" s="6">
        <v>69</v>
      </c>
      <c r="I27" s="6">
        <v>69.8</v>
      </c>
      <c r="J27" s="6">
        <v>70.3</v>
      </c>
      <c r="K27" s="6">
        <v>71.099999999999994</v>
      </c>
      <c r="L27" s="6">
        <v>71.900000000000006</v>
      </c>
    </row>
    <row r="28" spans="1:22" x14ac:dyDescent="0.25">
      <c r="A28" s="5" t="s">
        <v>25</v>
      </c>
    </row>
    <row r="29" spans="1:22" x14ac:dyDescent="0.25">
      <c r="A29" s="6" t="s">
        <v>26</v>
      </c>
      <c r="B29" s="6">
        <v>0</v>
      </c>
      <c r="C29" s="6">
        <v>40</v>
      </c>
      <c r="D29" s="6">
        <v>40</v>
      </c>
      <c r="E29" s="6">
        <v>41</v>
      </c>
      <c r="F29" s="6">
        <v>41</v>
      </c>
      <c r="G29" s="6">
        <v>42</v>
      </c>
      <c r="H29" s="6">
        <v>42</v>
      </c>
      <c r="I29" s="6">
        <v>42</v>
      </c>
      <c r="J29" s="6">
        <v>43</v>
      </c>
      <c r="K29" s="6">
        <v>44</v>
      </c>
      <c r="L29" s="6">
        <v>44</v>
      </c>
    </row>
    <row r="30" spans="1:22" x14ac:dyDescent="0.25">
      <c r="A30" s="3" t="s">
        <v>27</v>
      </c>
      <c r="B30" s="6">
        <v>0</v>
      </c>
      <c r="C30" s="6">
        <v>51</v>
      </c>
      <c r="D30" s="6">
        <v>53</v>
      </c>
      <c r="E30" s="6">
        <v>54</v>
      </c>
      <c r="F30" s="6">
        <v>56</v>
      </c>
      <c r="G30" s="6">
        <v>56</v>
      </c>
      <c r="H30" s="6">
        <v>58</v>
      </c>
      <c r="I30" s="6">
        <v>59</v>
      </c>
      <c r="J30" s="6">
        <v>61</v>
      </c>
      <c r="K30" s="6">
        <v>63</v>
      </c>
      <c r="L30" s="6">
        <v>64</v>
      </c>
    </row>
    <row r="31" spans="1:22" x14ac:dyDescent="0.25">
      <c r="A31" s="6" t="s">
        <v>40</v>
      </c>
      <c r="C31" s="6">
        <f>C29-C30</f>
        <v>-11</v>
      </c>
      <c r="D31" s="6">
        <f t="shared" ref="D31:L31" si="0">D29-D30</f>
        <v>-13</v>
      </c>
      <c r="E31" s="6">
        <f t="shared" si="0"/>
        <v>-13</v>
      </c>
      <c r="F31" s="6">
        <f t="shared" si="0"/>
        <v>-15</v>
      </c>
      <c r="G31" s="6">
        <f t="shared" si="0"/>
        <v>-14</v>
      </c>
      <c r="H31" s="6">
        <f t="shared" si="0"/>
        <v>-16</v>
      </c>
      <c r="I31" s="6">
        <f t="shared" si="0"/>
        <v>-17</v>
      </c>
      <c r="J31" s="6">
        <f t="shared" si="0"/>
        <v>-18</v>
      </c>
      <c r="K31" s="6">
        <f t="shared" si="0"/>
        <v>-19</v>
      </c>
      <c r="L31" s="6">
        <f t="shared" si="0"/>
        <v>-20</v>
      </c>
    </row>
    <row r="32" spans="1:22" x14ac:dyDescent="0.25">
      <c r="A32" s="5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6" t="s">
        <v>18</v>
      </c>
      <c r="B33" s="1">
        <v>4037</v>
      </c>
      <c r="C33" s="1">
        <v>4077</v>
      </c>
      <c r="D33" s="1">
        <v>4118</v>
      </c>
      <c r="E33" s="1">
        <v>4159</v>
      </c>
      <c r="F33" s="1">
        <v>4201</v>
      </c>
      <c r="G33" s="1">
        <v>4244</v>
      </c>
      <c r="H33" s="1">
        <v>4287</v>
      </c>
      <c r="I33" s="1">
        <v>4331</v>
      </c>
      <c r="J33" s="1">
        <v>4375</v>
      </c>
      <c r="K33" s="1">
        <v>4419</v>
      </c>
      <c r="L33" s="1">
        <v>4464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6" t="s">
        <v>16</v>
      </c>
      <c r="B34" s="1">
        <v>2081</v>
      </c>
      <c r="C34" s="1">
        <v>2096</v>
      </c>
      <c r="D34" s="1">
        <v>2111</v>
      </c>
      <c r="E34" s="1">
        <v>2126</v>
      </c>
      <c r="F34" s="1">
        <v>2142</v>
      </c>
      <c r="G34" s="1">
        <v>2158</v>
      </c>
      <c r="H34" s="1">
        <v>2174</v>
      </c>
      <c r="I34" s="1">
        <v>2191</v>
      </c>
      <c r="J34" s="1">
        <v>2207</v>
      </c>
      <c r="K34" s="1">
        <v>2224</v>
      </c>
      <c r="L34" s="1">
        <v>2241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6" t="s">
        <v>17</v>
      </c>
      <c r="B35" s="1">
        <v>1956</v>
      </c>
      <c r="C35" s="1">
        <v>1981</v>
      </c>
      <c r="D35" s="1">
        <v>2007</v>
      </c>
      <c r="E35" s="1">
        <v>2033</v>
      </c>
      <c r="F35" s="1">
        <v>2059</v>
      </c>
      <c r="G35" s="1">
        <v>2086</v>
      </c>
      <c r="H35" s="1">
        <v>2113</v>
      </c>
      <c r="I35" s="1">
        <v>2140</v>
      </c>
      <c r="J35" s="1">
        <v>2168</v>
      </c>
      <c r="K35" s="1">
        <v>2195</v>
      </c>
      <c r="L35" s="1">
        <v>2224</v>
      </c>
    </row>
    <row r="36" spans="1:22" x14ac:dyDescent="0.25">
      <c r="A36" s="6" t="s">
        <v>29</v>
      </c>
      <c r="B36" s="6">
        <v>5</v>
      </c>
      <c r="C36" s="6">
        <v>5.08</v>
      </c>
      <c r="D36" s="6">
        <v>5.2</v>
      </c>
      <c r="E36" s="6">
        <v>5.27</v>
      </c>
      <c r="F36" s="6">
        <v>5.12</v>
      </c>
      <c r="G36" s="6">
        <v>4.9400000000000004</v>
      </c>
      <c r="H36" s="6">
        <v>4.95</v>
      </c>
      <c r="I36" s="6">
        <v>4.9400000000000004</v>
      </c>
      <c r="J36" s="6">
        <v>4.9400000000000004</v>
      </c>
      <c r="K36" s="6">
        <v>4.95</v>
      </c>
      <c r="L36" s="6">
        <v>4.96</v>
      </c>
    </row>
    <row r="37" spans="1:22" x14ac:dyDescent="0.25">
      <c r="A37" s="6" t="s">
        <v>30</v>
      </c>
      <c r="B37" s="6">
        <v>8.7899999999999991</v>
      </c>
      <c r="C37" s="6">
        <v>9.0299999999999994</v>
      </c>
      <c r="D37" s="6">
        <v>9.06</v>
      </c>
      <c r="E37" s="6">
        <v>9.08</v>
      </c>
      <c r="F37" s="6">
        <v>9.49</v>
      </c>
      <c r="G37" s="6">
        <v>9.6999999999999993</v>
      </c>
      <c r="H37" s="6">
        <v>9.77</v>
      </c>
      <c r="I37" s="6">
        <v>9.6999999999999993</v>
      </c>
      <c r="J37" s="6">
        <v>9.85</v>
      </c>
      <c r="K37" s="6">
        <v>9.9700000000000006</v>
      </c>
      <c r="L37" s="6">
        <v>10.07</v>
      </c>
    </row>
    <row r="38" spans="1:22" x14ac:dyDescent="0.25">
      <c r="A38" s="6" t="s">
        <v>31</v>
      </c>
      <c r="B38" s="6">
        <v>10.210000000000001</v>
      </c>
      <c r="C38" s="6">
        <v>10.01</v>
      </c>
      <c r="D38" s="6">
        <v>9.6</v>
      </c>
      <c r="E38" s="6">
        <v>9.6999999999999993</v>
      </c>
      <c r="F38" s="6">
        <v>9.59</v>
      </c>
      <c r="G38" s="6">
        <v>9.35</v>
      </c>
      <c r="H38" s="6">
        <v>9.1999999999999993</v>
      </c>
      <c r="I38" s="6">
        <v>8.89</v>
      </c>
      <c r="J38" s="6">
        <v>8.8699999999999992</v>
      </c>
      <c r="K38" s="6">
        <v>8.5299999999999994</v>
      </c>
      <c r="L38" s="6">
        <v>8.24</v>
      </c>
    </row>
    <row r="39" spans="1:22" x14ac:dyDescent="0.25">
      <c r="A39" s="6" t="s">
        <v>32</v>
      </c>
      <c r="B39" s="6">
        <v>41.19</v>
      </c>
      <c r="C39" s="6">
        <v>40.43</v>
      </c>
      <c r="D39" s="6">
        <v>39.67</v>
      </c>
      <c r="E39" s="6">
        <v>39.32</v>
      </c>
      <c r="F39" s="6">
        <v>38.61</v>
      </c>
      <c r="G39" s="6">
        <v>38.18</v>
      </c>
      <c r="H39" s="6">
        <v>37.909999999999997</v>
      </c>
      <c r="I39" s="6">
        <v>37.9</v>
      </c>
      <c r="J39" s="6">
        <v>37.86</v>
      </c>
      <c r="K39" s="6">
        <v>38.17</v>
      </c>
      <c r="L39" s="6">
        <v>37.880000000000003</v>
      </c>
    </row>
    <row r="40" spans="1:22" x14ac:dyDescent="0.25">
      <c r="A40" s="6" t="s">
        <v>33</v>
      </c>
      <c r="B40" s="6">
        <v>64.5</v>
      </c>
      <c r="C40" s="6">
        <v>64.13</v>
      </c>
      <c r="D40" s="6">
        <v>63.2</v>
      </c>
      <c r="E40" s="6">
        <v>62.94</v>
      </c>
      <c r="F40" s="6">
        <v>62.72</v>
      </c>
      <c r="G40" s="6">
        <v>62.33</v>
      </c>
      <c r="H40" s="6">
        <v>61.83</v>
      </c>
      <c r="I40" s="6">
        <v>62.03</v>
      </c>
      <c r="J40" s="6">
        <v>61.72</v>
      </c>
      <c r="K40" s="6">
        <v>61.32</v>
      </c>
      <c r="L40" s="6">
        <v>60.67</v>
      </c>
    </row>
    <row r="41" spans="1:22" x14ac:dyDescent="0.25">
      <c r="A41" s="6" t="s">
        <v>34</v>
      </c>
      <c r="B41" s="6">
        <v>21.7</v>
      </c>
      <c r="C41" s="6">
        <v>21.75</v>
      </c>
      <c r="D41" s="6">
        <v>22.53</v>
      </c>
      <c r="E41" s="6">
        <v>22.71</v>
      </c>
      <c r="F41" s="6">
        <v>22.68</v>
      </c>
      <c r="G41" s="6">
        <v>23.04</v>
      </c>
      <c r="H41" s="6">
        <v>23.45</v>
      </c>
      <c r="I41" s="6">
        <v>23.33</v>
      </c>
      <c r="J41" s="6">
        <v>23.49</v>
      </c>
      <c r="K41" s="6">
        <v>23.76</v>
      </c>
      <c r="L41" s="6">
        <v>24.3</v>
      </c>
    </row>
    <row r="42" spans="1:22" x14ac:dyDescent="0.25">
      <c r="A42" s="6" t="s">
        <v>35</v>
      </c>
      <c r="B42" s="6">
        <v>41.67</v>
      </c>
      <c r="C42" s="6">
        <v>40.909999999999997</v>
      </c>
      <c r="D42" s="6">
        <v>39.770000000000003</v>
      </c>
      <c r="E42" s="6">
        <v>39.76</v>
      </c>
      <c r="F42" s="6">
        <v>39.28</v>
      </c>
      <c r="G42" s="6">
        <v>38.24</v>
      </c>
      <c r="H42" s="6">
        <v>37.57</v>
      </c>
      <c r="I42" s="6">
        <v>37.53</v>
      </c>
      <c r="J42" s="6">
        <v>37.53</v>
      </c>
      <c r="K42" s="6">
        <v>37.85</v>
      </c>
      <c r="L42" s="6">
        <v>37.270000000000003</v>
      </c>
    </row>
    <row r="43" spans="1:22" x14ac:dyDescent="0.25">
      <c r="A43" s="6" t="s">
        <v>36</v>
      </c>
      <c r="B43" s="6">
        <v>106.39</v>
      </c>
      <c r="C43" s="6">
        <v>105.78</v>
      </c>
      <c r="D43" s="6">
        <v>105.18</v>
      </c>
      <c r="E43" s="6">
        <v>104.57</v>
      </c>
      <c r="F43" s="6">
        <v>104</v>
      </c>
      <c r="G43" s="6">
        <v>103.45</v>
      </c>
      <c r="H43" s="6">
        <v>102.9</v>
      </c>
      <c r="I43" s="6">
        <v>102.36</v>
      </c>
      <c r="J43" s="6">
        <v>101.83</v>
      </c>
      <c r="K43" s="6">
        <v>101.29</v>
      </c>
      <c r="L43" s="6">
        <v>100.77</v>
      </c>
    </row>
    <row r="44" spans="1:22" x14ac:dyDescent="0.25">
      <c r="A44" s="6" t="s">
        <v>37</v>
      </c>
      <c r="B44" s="2">
        <v>0.55000000000000004</v>
      </c>
      <c r="C44" s="2">
        <v>0.56000000000000005</v>
      </c>
      <c r="D44" s="2">
        <v>0.57999999999999996</v>
      </c>
      <c r="E44" s="2">
        <v>0.59</v>
      </c>
      <c r="F44" s="2">
        <v>0.59</v>
      </c>
      <c r="G44" s="2">
        <v>0.6</v>
      </c>
      <c r="H44" s="2">
        <v>0.62</v>
      </c>
      <c r="I44" s="2">
        <v>0.61</v>
      </c>
      <c r="J44" s="2">
        <v>0.62</v>
      </c>
      <c r="K44" s="2">
        <v>0.63</v>
      </c>
      <c r="L44" s="2">
        <v>0.65</v>
      </c>
    </row>
    <row r="45" spans="1:22" x14ac:dyDescent="0.25">
      <c r="A45" s="6" t="s">
        <v>39</v>
      </c>
      <c r="B45" s="2">
        <f>B41/B40</f>
        <v>0.33643410852713179</v>
      </c>
      <c r="C45" s="2">
        <f t="shared" ref="C45:L45" si="1">C41/C40</f>
        <v>0.33915484172774057</v>
      </c>
      <c r="D45" s="2">
        <f t="shared" si="1"/>
        <v>0.35648734177215191</v>
      </c>
      <c r="E45" s="2">
        <f t="shared" si="1"/>
        <v>0.36081982840800764</v>
      </c>
      <c r="F45" s="2">
        <f t="shared" si="1"/>
        <v>0.36160714285714285</v>
      </c>
      <c r="G45" s="2">
        <f t="shared" si="1"/>
        <v>0.36964543558479063</v>
      </c>
      <c r="H45" s="2">
        <f t="shared" si="1"/>
        <v>0.37926572861070679</v>
      </c>
      <c r="I45" s="2">
        <f t="shared" si="1"/>
        <v>0.3761083346767693</v>
      </c>
      <c r="J45" s="2">
        <f t="shared" si="1"/>
        <v>0.38058976020738816</v>
      </c>
      <c r="K45" s="2">
        <f t="shared" si="1"/>
        <v>0.3874755381604697</v>
      </c>
      <c r="L45" s="2">
        <f t="shared" si="1"/>
        <v>0.40052744354705788</v>
      </c>
    </row>
    <row r="46" spans="1:22" x14ac:dyDescent="0.25">
      <c r="A46" s="6" t="s">
        <v>38</v>
      </c>
      <c r="B46" s="6">
        <v>47</v>
      </c>
      <c r="C46" s="6">
        <v>47</v>
      </c>
      <c r="D46" s="6">
        <v>48</v>
      </c>
      <c r="E46" s="6">
        <v>48</v>
      </c>
      <c r="F46" s="6">
        <v>48</v>
      </c>
      <c r="G46" s="6">
        <v>48</v>
      </c>
      <c r="H46" s="6">
        <v>48</v>
      </c>
      <c r="I46" s="6">
        <v>48</v>
      </c>
      <c r="J46" s="6">
        <v>48</v>
      </c>
      <c r="K46" s="6">
        <v>47</v>
      </c>
      <c r="L46" s="6">
        <v>47</v>
      </c>
    </row>
    <row r="50" spans="1:12" s="8" customFormat="1" x14ac:dyDescent="0.25"/>
    <row r="52" spans="1:12" x14ac:dyDescent="0.25">
      <c r="A52" s="5" t="s">
        <v>42</v>
      </c>
    </row>
    <row r="53" spans="1:12" x14ac:dyDescent="0.25">
      <c r="B53" s="5">
        <v>2016</v>
      </c>
      <c r="C53" s="5">
        <v>2017</v>
      </c>
      <c r="D53" s="5">
        <v>2018</v>
      </c>
      <c r="E53" s="5">
        <v>2019</v>
      </c>
      <c r="F53" s="5">
        <v>2020</v>
      </c>
      <c r="G53" s="5">
        <v>2021</v>
      </c>
      <c r="H53" s="5">
        <v>2022</v>
      </c>
      <c r="I53" s="5">
        <v>2023</v>
      </c>
      <c r="J53" s="5">
        <v>2024</v>
      </c>
      <c r="K53" s="5">
        <v>2025</v>
      </c>
      <c r="L53" s="5">
        <v>2026</v>
      </c>
    </row>
    <row r="54" spans="1:12" x14ac:dyDescent="0.25">
      <c r="A54" s="6" t="s">
        <v>43</v>
      </c>
    </row>
    <row r="55" spans="1:12" x14ac:dyDescent="0.25">
      <c r="A55" s="5" t="s">
        <v>1</v>
      </c>
    </row>
    <row r="56" spans="1:12" x14ac:dyDescent="0.25">
      <c r="A56" s="6" t="s">
        <v>2</v>
      </c>
      <c r="B56" s="6">
        <v>0</v>
      </c>
      <c r="C56" s="6">
        <v>2.02</v>
      </c>
      <c r="D56" s="6">
        <v>2.02</v>
      </c>
      <c r="E56" s="6">
        <v>2.02</v>
      </c>
      <c r="F56" s="6">
        <v>2.02</v>
      </c>
      <c r="G56" s="6">
        <v>2.02</v>
      </c>
      <c r="H56" s="6">
        <v>2.02</v>
      </c>
      <c r="I56" s="6">
        <v>2.02</v>
      </c>
      <c r="J56" s="6">
        <v>2.02</v>
      </c>
      <c r="K56" s="6">
        <v>2.02</v>
      </c>
      <c r="L56" s="6">
        <v>2.02</v>
      </c>
    </row>
    <row r="57" spans="1:12" x14ac:dyDescent="0.25">
      <c r="A57" s="6" t="s">
        <v>3</v>
      </c>
      <c r="B57" s="6">
        <v>0</v>
      </c>
      <c r="C57" s="6">
        <v>2.02</v>
      </c>
      <c r="D57" s="6">
        <v>2.02</v>
      </c>
      <c r="E57" s="6">
        <v>2.02</v>
      </c>
      <c r="F57" s="6">
        <v>2.02</v>
      </c>
      <c r="G57" s="6">
        <v>2.02</v>
      </c>
      <c r="H57" s="6">
        <v>2.02</v>
      </c>
      <c r="I57" s="6">
        <v>2.02</v>
      </c>
      <c r="J57" s="6">
        <v>2.02</v>
      </c>
      <c r="K57" s="6">
        <v>2.02</v>
      </c>
      <c r="L57" s="6">
        <v>2.02</v>
      </c>
    </row>
    <row r="58" spans="1:12" x14ac:dyDescent="0.25">
      <c r="A58" s="6" t="s">
        <v>4</v>
      </c>
      <c r="B58" s="6">
        <v>0</v>
      </c>
      <c r="C58" s="6">
        <v>0.99</v>
      </c>
      <c r="D58" s="6">
        <v>0.99</v>
      </c>
      <c r="E58" s="6">
        <v>0.99</v>
      </c>
      <c r="F58" s="6">
        <v>0.99</v>
      </c>
      <c r="G58" s="6">
        <v>0.99</v>
      </c>
      <c r="H58" s="6">
        <v>0.99</v>
      </c>
      <c r="I58" s="6">
        <v>0.99</v>
      </c>
      <c r="J58" s="6">
        <v>0.99</v>
      </c>
      <c r="K58" s="6">
        <v>0.99</v>
      </c>
      <c r="L58" s="6">
        <v>0.99</v>
      </c>
    </row>
    <row r="59" spans="1:12" x14ac:dyDescent="0.25">
      <c r="A59" s="6" t="s">
        <v>5</v>
      </c>
      <c r="B59" s="6">
        <v>0</v>
      </c>
      <c r="C59" s="6">
        <v>0.95</v>
      </c>
      <c r="D59" s="6">
        <v>0.95</v>
      </c>
      <c r="E59" s="6">
        <v>0.95</v>
      </c>
      <c r="F59" s="6">
        <v>0.95</v>
      </c>
      <c r="G59" s="6">
        <v>0.96</v>
      </c>
      <c r="H59" s="6">
        <v>0.96</v>
      </c>
      <c r="I59" s="6">
        <v>0.96</v>
      </c>
      <c r="J59" s="6">
        <v>0.96</v>
      </c>
      <c r="K59" s="6">
        <v>0.96</v>
      </c>
      <c r="L59" s="6">
        <v>0.96</v>
      </c>
    </row>
    <row r="60" spans="1:12" x14ac:dyDescent="0.25">
      <c r="A60" s="6" t="s">
        <v>6</v>
      </c>
      <c r="B60" s="6">
        <v>0</v>
      </c>
      <c r="C60" s="6">
        <v>27.4</v>
      </c>
      <c r="D60" s="6">
        <v>27.4</v>
      </c>
      <c r="E60" s="6">
        <v>27.4</v>
      </c>
      <c r="F60" s="6">
        <v>27.4</v>
      </c>
      <c r="G60" s="6">
        <v>27.4</v>
      </c>
      <c r="H60" s="6">
        <v>27.4</v>
      </c>
      <c r="I60" s="6">
        <v>27.4</v>
      </c>
      <c r="J60" s="6">
        <v>27.4</v>
      </c>
      <c r="K60" s="6">
        <v>27.4</v>
      </c>
      <c r="L60" s="6">
        <v>27.4</v>
      </c>
    </row>
    <row r="61" spans="1:12" x14ac:dyDescent="0.25">
      <c r="A61" s="6" t="s">
        <v>7</v>
      </c>
      <c r="B61" s="6">
        <v>0</v>
      </c>
      <c r="C61" s="6">
        <v>0.25</v>
      </c>
      <c r="D61" s="6">
        <v>0.26</v>
      </c>
      <c r="E61" s="6">
        <v>0.27</v>
      </c>
      <c r="F61" s="6">
        <v>0.26</v>
      </c>
      <c r="G61" s="6">
        <v>0.26</v>
      </c>
      <c r="H61" s="6">
        <v>0.26</v>
      </c>
      <c r="I61" s="6">
        <v>0.26</v>
      </c>
      <c r="J61" s="6">
        <v>0.26</v>
      </c>
      <c r="K61" s="6">
        <v>0.26</v>
      </c>
      <c r="L61" s="6">
        <v>0.27</v>
      </c>
    </row>
    <row r="62" spans="1:12" s="5" customFormat="1" x14ac:dyDescent="0.25">
      <c r="A62" s="5" t="s">
        <v>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 t="s">
        <v>9</v>
      </c>
      <c r="B63" s="6">
        <v>0</v>
      </c>
      <c r="C63" s="6">
        <v>72.900000000000006</v>
      </c>
      <c r="D63" s="6">
        <v>73</v>
      </c>
      <c r="E63" s="6">
        <v>73.099999999999994</v>
      </c>
      <c r="F63" s="6">
        <v>73.2</v>
      </c>
      <c r="G63" s="6">
        <v>73.3</v>
      </c>
      <c r="H63" s="6">
        <v>73.400000000000006</v>
      </c>
      <c r="I63" s="6">
        <v>73.5</v>
      </c>
      <c r="J63" s="6">
        <v>73.599999999999994</v>
      </c>
      <c r="K63" s="6">
        <v>73.7</v>
      </c>
      <c r="L63" s="6">
        <v>73.8</v>
      </c>
    </row>
    <row r="64" spans="1:12" x14ac:dyDescent="0.25">
      <c r="A64" s="6" t="s">
        <v>10</v>
      </c>
      <c r="B64" s="6">
        <v>0</v>
      </c>
      <c r="C64" s="6">
        <v>78.900000000000006</v>
      </c>
      <c r="D64" s="6">
        <v>79</v>
      </c>
      <c r="E64" s="6">
        <v>79.099999999999994</v>
      </c>
      <c r="F64" s="6">
        <v>79.2</v>
      </c>
      <c r="G64" s="6">
        <v>79.3</v>
      </c>
      <c r="H64" s="6">
        <v>79.400000000000006</v>
      </c>
      <c r="I64" s="6">
        <v>79.599999999999994</v>
      </c>
      <c r="J64" s="6">
        <v>79.7</v>
      </c>
      <c r="K64" s="6">
        <v>79.8</v>
      </c>
      <c r="L64" s="6">
        <v>79.900000000000006</v>
      </c>
    </row>
    <row r="65" spans="1:12" x14ac:dyDescent="0.25">
      <c r="A65" s="6" t="s">
        <v>11</v>
      </c>
      <c r="B65" s="6">
        <v>0</v>
      </c>
      <c r="C65" s="6">
        <v>75.7</v>
      </c>
      <c r="D65" s="6">
        <v>75.8</v>
      </c>
      <c r="E65" s="6">
        <v>76</v>
      </c>
      <c r="F65" s="6">
        <v>76.099999999999994</v>
      </c>
      <c r="G65" s="6">
        <v>76.2</v>
      </c>
      <c r="H65" s="6">
        <v>76.3</v>
      </c>
      <c r="I65" s="6">
        <v>76.400000000000006</v>
      </c>
      <c r="J65" s="6">
        <v>76.5</v>
      </c>
      <c r="K65" s="6">
        <v>76.599999999999994</v>
      </c>
      <c r="L65" s="6">
        <v>76.8</v>
      </c>
    </row>
    <row r="66" spans="1:12" x14ac:dyDescent="0.25">
      <c r="A66" s="6" t="s">
        <v>12</v>
      </c>
      <c r="B66" s="6">
        <v>0</v>
      </c>
      <c r="C66" s="6">
        <v>23.2</v>
      </c>
      <c r="D66" s="6">
        <v>22.9</v>
      </c>
      <c r="E66" s="6">
        <v>22.7</v>
      </c>
      <c r="F66" s="6">
        <v>22.5</v>
      </c>
      <c r="G66" s="6">
        <v>22.2</v>
      </c>
      <c r="H66" s="6">
        <v>22</v>
      </c>
      <c r="I66" s="6">
        <v>21.8</v>
      </c>
      <c r="J66" s="6">
        <v>21.5</v>
      </c>
      <c r="K66" s="6">
        <v>21.3</v>
      </c>
      <c r="L66" s="6">
        <v>21.1</v>
      </c>
    </row>
    <row r="67" spans="1:12" x14ac:dyDescent="0.25">
      <c r="A67" s="6" t="s">
        <v>13</v>
      </c>
      <c r="B67" s="6">
        <v>0</v>
      </c>
      <c r="C67" s="6">
        <v>28.5</v>
      </c>
      <c r="D67" s="6">
        <v>28.2</v>
      </c>
      <c r="E67" s="6">
        <v>27.9</v>
      </c>
      <c r="F67" s="6">
        <v>27.6</v>
      </c>
      <c r="G67" s="6">
        <v>27.3</v>
      </c>
      <c r="H67" s="6">
        <v>27</v>
      </c>
      <c r="I67" s="6">
        <v>26.7</v>
      </c>
      <c r="J67" s="6">
        <v>26.4</v>
      </c>
      <c r="K67" s="6">
        <v>26.1</v>
      </c>
      <c r="L67" s="6">
        <v>25.8</v>
      </c>
    </row>
    <row r="68" spans="1:12" x14ac:dyDescent="0.25">
      <c r="A68" s="3" t="s">
        <v>14</v>
      </c>
      <c r="B68" s="6">
        <v>0</v>
      </c>
      <c r="C68" s="6">
        <v>3.8699999999999998E-2</v>
      </c>
      <c r="D68" s="6">
        <v>3.8199999999999998E-2</v>
      </c>
      <c r="E68" s="6">
        <v>3.7600000000000001E-2</v>
      </c>
      <c r="F68" s="6">
        <v>3.7100000000000001E-2</v>
      </c>
      <c r="G68" s="6">
        <v>3.6799999999999999E-2</v>
      </c>
      <c r="H68" s="6">
        <v>3.6499999999999998E-2</v>
      </c>
      <c r="I68" s="6">
        <v>3.5900000000000001E-2</v>
      </c>
      <c r="J68" s="6">
        <v>3.5299999999999998E-2</v>
      </c>
      <c r="K68" s="6">
        <v>3.4700000000000002E-2</v>
      </c>
      <c r="L68" s="6">
        <v>3.44E-2</v>
      </c>
    </row>
    <row r="69" spans="1:12" x14ac:dyDescent="0.25">
      <c r="A69" s="5" t="s">
        <v>15</v>
      </c>
    </row>
    <row r="70" spans="1:12" x14ac:dyDescent="0.25">
      <c r="A70" s="6" t="s">
        <v>16</v>
      </c>
      <c r="B70" s="6">
        <v>0</v>
      </c>
      <c r="C70" s="6">
        <v>26</v>
      </c>
      <c r="D70" s="6">
        <v>27</v>
      </c>
      <c r="E70" s="6">
        <v>28</v>
      </c>
      <c r="F70" s="6">
        <v>29</v>
      </c>
      <c r="G70" s="6">
        <v>30</v>
      </c>
      <c r="H70" s="6">
        <v>31</v>
      </c>
      <c r="I70" s="6">
        <v>32</v>
      </c>
      <c r="J70" s="6">
        <v>33</v>
      </c>
      <c r="K70" s="6">
        <v>34</v>
      </c>
      <c r="L70" s="6">
        <v>35</v>
      </c>
    </row>
    <row r="71" spans="1:12" x14ac:dyDescent="0.25">
      <c r="A71" s="3" t="s">
        <v>17</v>
      </c>
      <c r="B71" s="6">
        <v>0</v>
      </c>
      <c r="C71" s="6">
        <v>26</v>
      </c>
      <c r="D71" s="6">
        <v>27</v>
      </c>
      <c r="E71" s="6">
        <v>28</v>
      </c>
      <c r="F71" s="6">
        <v>29</v>
      </c>
      <c r="G71" s="6">
        <v>30</v>
      </c>
      <c r="H71" s="6">
        <v>31</v>
      </c>
      <c r="I71" s="6">
        <v>32</v>
      </c>
      <c r="J71" s="6">
        <v>33</v>
      </c>
      <c r="K71" s="6">
        <v>34</v>
      </c>
      <c r="L71" s="6">
        <v>35</v>
      </c>
    </row>
    <row r="72" spans="1:12" x14ac:dyDescent="0.25">
      <c r="A72" s="6" t="s">
        <v>18</v>
      </c>
      <c r="B72" s="6">
        <v>0</v>
      </c>
      <c r="C72" s="6">
        <v>52</v>
      </c>
      <c r="D72" s="6">
        <v>54</v>
      </c>
      <c r="E72" s="6">
        <v>56</v>
      </c>
      <c r="F72" s="6">
        <v>58</v>
      </c>
      <c r="G72" s="6">
        <v>60</v>
      </c>
      <c r="H72" s="6">
        <v>62</v>
      </c>
      <c r="I72" s="6">
        <v>64</v>
      </c>
      <c r="J72" s="6">
        <v>66</v>
      </c>
      <c r="K72" s="6">
        <v>68</v>
      </c>
      <c r="L72" s="6">
        <v>70</v>
      </c>
    </row>
    <row r="73" spans="1:12" x14ac:dyDescent="0.25">
      <c r="A73" s="5" t="s">
        <v>19</v>
      </c>
    </row>
    <row r="74" spans="1:12" x14ac:dyDescent="0.25">
      <c r="A74" s="6" t="s">
        <v>20</v>
      </c>
      <c r="B74" s="6">
        <v>0</v>
      </c>
      <c r="C74" s="6">
        <v>9.6999999999999993</v>
      </c>
      <c r="D74" s="6">
        <v>9.6</v>
      </c>
      <c r="E74" s="6">
        <v>9.6</v>
      </c>
      <c r="F74" s="6">
        <v>9.6</v>
      </c>
      <c r="G74" s="6">
        <v>9.6</v>
      </c>
      <c r="H74" s="6">
        <v>9.6</v>
      </c>
      <c r="I74" s="6">
        <v>9.5</v>
      </c>
      <c r="J74" s="6">
        <v>9.5</v>
      </c>
      <c r="K74" s="6">
        <v>9.6999999999999993</v>
      </c>
      <c r="L74" s="6">
        <v>9.6999999999999993</v>
      </c>
    </row>
    <row r="75" spans="1:12" x14ac:dyDescent="0.25">
      <c r="A75" s="6" t="s">
        <v>21</v>
      </c>
      <c r="B75" s="6">
        <v>0</v>
      </c>
      <c r="C75" s="6">
        <v>12.5</v>
      </c>
      <c r="D75" s="6">
        <v>12.7</v>
      </c>
      <c r="E75" s="6">
        <v>12.8</v>
      </c>
      <c r="F75" s="6">
        <v>13</v>
      </c>
      <c r="G75" s="6">
        <v>13</v>
      </c>
      <c r="H75" s="6">
        <v>13.2</v>
      </c>
      <c r="I75" s="6">
        <v>13.3</v>
      </c>
      <c r="J75" s="6">
        <v>13.5</v>
      </c>
      <c r="K75" s="6">
        <v>13.8</v>
      </c>
      <c r="L75" s="6">
        <v>14</v>
      </c>
    </row>
    <row r="76" spans="1:12" x14ac:dyDescent="0.25">
      <c r="A76" s="6" t="s">
        <v>22</v>
      </c>
      <c r="B76" s="6">
        <v>0</v>
      </c>
      <c r="C76" s="6">
        <v>-0.28000000000000003</v>
      </c>
      <c r="D76" s="6">
        <v>-0.31</v>
      </c>
      <c r="E76" s="6">
        <v>-0.32</v>
      </c>
      <c r="F76" s="6">
        <v>-0.34</v>
      </c>
      <c r="G76" s="6">
        <v>-0.34</v>
      </c>
      <c r="H76" s="6">
        <v>-0.36</v>
      </c>
      <c r="I76" s="6">
        <v>-0.38</v>
      </c>
      <c r="J76" s="6">
        <v>-0.39</v>
      </c>
      <c r="K76" s="6">
        <v>-0.41</v>
      </c>
      <c r="L76" s="6">
        <v>-0.43</v>
      </c>
    </row>
    <row r="77" spans="1:12" x14ac:dyDescent="0.25">
      <c r="A77" s="3" t="s">
        <v>23</v>
      </c>
      <c r="B77" s="6">
        <v>0</v>
      </c>
      <c r="C77" s="6">
        <v>0.85</v>
      </c>
      <c r="D77" s="6">
        <v>0.87</v>
      </c>
      <c r="E77" s="6">
        <v>0.88</v>
      </c>
      <c r="F77" s="6">
        <v>0.9</v>
      </c>
      <c r="G77" s="6">
        <v>0.92</v>
      </c>
      <c r="H77" s="6">
        <v>0.94</v>
      </c>
      <c r="I77" s="6">
        <v>0.94</v>
      </c>
      <c r="J77" s="6">
        <v>0.96</v>
      </c>
      <c r="K77" s="6">
        <v>0.97</v>
      </c>
      <c r="L77" s="6">
        <v>0.98</v>
      </c>
    </row>
    <row r="78" spans="1:12" x14ac:dyDescent="0.25">
      <c r="A78" s="6" t="s">
        <v>24</v>
      </c>
      <c r="B78" s="6">
        <v>0</v>
      </c>
      <c r="C78" s="6">
        <v>81.7</v>
      </c>
      <c r="D78" s="6">
        <v>80.400000000000006</v>
      </c>
      <c r="E78" s="6">
        <v>79.2</v>
      </c>
      <c r="F78" s="6">
        <v>77.599999999999994</v>
      </c>
      <c r="G78" s="6">
        <v>75.5</v>
      </c>
      <c r="H78" s="6">
        <v>74.3</v>
      </c>
      <c r="I78" s="6">
        <v>73.7</v>
      </c>
      <c r="J78" s="6">
        <v>72.599999999999994</v>
      </c>
      <c r="K78" s="6">
        <v>71.900000000000006</v>
      </c>
      <c r="L78" s="6">
        <v>70.900000000000006</v>
      </c>
    </row>
    <row r="79" spans="1:12" x14ac:dyDescent="0.25">
      <c r="A79" s="5" t="s">
        <v>25</v>
      </c>
    </row>
    <row r="80" spans="1:12" x14ac:dyDescent="0.25">
      <c r="A80" s="6" t="s">
        <v>26</v>
      </c>
      <c r="B80" s="6">
        <v>0</v>
      </c>
      <c r="C80" s="6">
        <v>44</v>
      </c>
      <c r="D80" s="6">
        <v>44</v>
      </c>
      <c r="E80" s="6">
        <v>45</v>
      </c>
      <c r="F80" s="6">
        <v>45</v>
      </c>
      <c r="G80" s="6">
        <v>45</v>
      </c>
      <c r="H80" s="6">
        <v>46</v>
      </c>
      <c r="I80" s="6">
        <v>46</v>
      </c>
      <c r="J80" s="6">
        <v>47</v>
      </c>
      <c r="K80" s="6">
        <v>48</v>
      </c>
      <c r="L80" s="6">
        <v>48</v>
      </c>
    </row>
    <row r="81" spans="1:22" x14ac:dyDescent="0.25">
      <c r="A81" s="3" t="s">
        <v>27</v>
      </c>
      <c r="B81" s="6">
        <v>0</v>
      </c>
      <c r="C81" s="6">
        <v>57</v>
      </c>
      <c r="D81" s="6">
        <v>59</v>
      </c>
      <c r="E81" s="6">
        <v>60</v>
      </c>
      <c r="F81" s="6">
        <v>61</v>
      </c>
      <c r="G81" s="6">
        <v>62</v>
      </c>
      <c r="H81" s="6">
        <v>63</v>
      </c>
      <c r="I81" s="6">
        <v>64</v>
      </c>
      <c r="J81" s="6">
        <v>66</v>
      </c>
      <c r="K81" s="6">
        <v>68</v>
      </c>
      <c r="L81" s="6">
        <v>69</v>
      </c>
    </row>
    <row r="82" spans="1:22" x14ac:dyDescent="0.25">
      <c r="A82" s="6" t="s">
        <v>40</v>
      </c>
      <c r="C82" s="6">
        <f>C80-C81</f>
        <v>-13</v>
      </c>
      <c r="D82" s="6">
        <f t="shared" ref="D82:L82" si="2">D80-D81</f>
        <v>-15</v>
      </c>
      <c r="E82" s="6">
        <f t="shared" si="2"/>
        <v>-15</v>
      </c>
      <c r="F82" s="6">
        <f t="shared" si="2"/>
        <v>-16</v>
      </c>
      <c r="G82" s="6">
        <f t="shared" si="2"/>
        <v>-17</v>
      </c>
      <c r="H82" s="6">
        <f t="shared" si="2"/>
        <v>-17</v>
      </c>
      <c r="I82" s="6">
        <f t="shared" si="2"/>
        <v>-18</v>
      </c>
      <c r="J82" s="6">
        <f t="shared" si="2"/>
        <v>-19</v>
      </c>
      <c r="K82" s="6">
        <f t="shared" si="2"/>
        <v>-20</v>
      </c>
      <c r="L82" s="6">
        <f t="shared" si="2"/>
        <v>-21</v>
      </c>
    </row>
    <row r="83" spans="1:22" x14ac:dyDescent="0.25">
      <c r="A83" s="5" t="s">
        <v>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22" x14ac:dyDescent="0.25">
      <c r="A84" s="6" t="s">
        <v>18</v>
      </c>
      <c r="B84" s="1">
        <v>4534</v>
      </c>
      <c r="C84" s="1">
        <v>4573</v>
      </c>
      <c r="D84" s="1">
        <v>4613</v>
      </c>
      <c r="E84" s="1">
        <v>4654</v>
      </c>
      <c r="F84" s="1">
        <v>4696</v>
      </c>
      <c r="G84" s="1">
        <v>4740</v>
      </c>
      <c r="H84" s="1">
        <v>4784</v>
      </c>
      <c r="I84" s="1">
        <v>4830</v>
      </c>
      <c r="J84" s="1">
        <v>4877</v>
      </c>
      <c r="K84" s="1">
        <v>4925</v>
      </c>
      <c r="L84" s="1">
        <v>4973</v>
      </c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6" t="s">
        <v>16</v>
      </c>
      <c r="B85" s="1">
        <v>2396</v>
      </c>
      <c r="C85" s="1">
        <v>2411</v>
      </c>
      <c r="D85" s="1">
        <v>2426</v>
      </c>
      <c r="E85" s="1">
        <v>2441</v>
      </c>
      <c r="F85" s="1">
        <v>2457</v>
      </c>
      <c r="G85" s="1">
        <v>2474</v>
      </c>
      <c r="H85" s="1">
        <v>2491</v>
      </c>
      <c r="I85" s="1">
        <v>2508</v>
      </c>
      <c r="J85" s="1">
        <v>2526</v>
      </c>
      <c r="K85" s="1">
        <v>2544</v>
      </c>
      <c r="L85" s="1">
        <v>2562</v>
      </c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6" t="s">
        <v>17</v>
      </c>
      <c r="B86" s="1">
        <v>2138</v>
      </c>
      <c r="C86" s="1">
        <v>2162</v>
      </c>
      <c r="D86" s="1">
        <v>2187</v>
      </c>
      <c r="E86" s="1">
        <v>2213</v>
      </c>
      <c r="F86" s="1">
        <v>2239</v>
      </c>
      <c r="G86" s="1">
        <v>2266</v>
      </c>
      <c r="H86" s="1">
        <v>2293</v>
      </c>
      <c r="I86" s="1">
        <v>2322</v>
      </c>
      <c r="J86" s="1">
        <v>2351</v>
      </c>
      <c r="K86" s="1">
        <v>2381</v>
      </c>
      <c r="L86" s="1">
        <v>2411</v>
      </c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6" t="s">
        <v>29</v>
      </c>
      <c r="B87" s="6">
        <v>4.7</v>
      </c>
      <c r="C87" s="6">
        <v>4.82</v>
      </c>
      <c r="D87" s="6">
        <v>4.99</v>
      </c>
      <c r="E87" s="6">
        <v>5.09</v>
      </c>
      <c r="F87" s="6">
        <v>4.97</v>
      </c>
      <c r="G87" s="6">
        <v>4.82</v>
      </c>
      <c r="H87" s="6">
        <v>4.82</v>
      </c>
      <c r="I87" s="6">
        <v>4.8099999999999996</v>
      </c>
      <c r="J87" s="6">
        <v>4.8099999999999996</v>
      </c>
      <c r="K87" s="6">
        <v>4.83</v>
      </c>
      <c r="L87" s="6">
        <v>4.8499999999999996</v>
      </c>
    </row>
    <row r="88" spans="1:22" x14ac:dyDescent="0.25">
      <c r="A88" s="6" t="s">
        <v>30</v>
      </c>
      <c r="B88" s="6">
        <v>8.82</v>
      </c>
      <c r="C88" s="6">
        <v>8.9499999999999993</v>
      </c>
      <c r="D88" s="6">
        <v>8.8699999999999992</v>
      </c>
      <c r="E88" s="6">
        <v>8.8699999999999992</v>
      </c>
      <c r="F88" s="6">
        <v>9.1999999999999993</v>
      </c>
      <c r="G88" s="6">
        <v>9.3699999999999992</v>
      </c>
      <c r="H88" s="6">
        <v>9.44</v>
      </c>
      <c r="I88" s="6">
        <v>9.4</v>
      </c>
      <c r="J88" s="6">
        <v>9.4499999999999993</v>
      </c>
      <c r="K88" s="6">
        <v>9.57</v>
      </c>
      <c r="L88" s="6">
        <v>9.67</v>
      </c>
    </row>
    <row r="89" spans="1:22" x14ac:dyDescent="0.25">
      <c r="A89" s="6" t="s">
        <v>31</v>
      </c>
      <c r="B89" s="6">
        <v>9.68</v>
      </c>
      <c r="C89" s="6">
        <v>9.5399999999999991</v>
      </c>
      <c r="D89" s="6">
        <v>9.18</v>
      </c>
      <c r="E89" s="6">
        <v>9.2899999999999991</v>
      </c>
      <c r="F89" s="6">
        <v>9.2799999999999994</v>
      </c>
      <c r="G89" s="6">
        <v>9.16</v>
      </c>
      <c r="H89" s="6">
        <v>9.01</v>
      </c>
      <c r="I89" s="6">
        <v>8.76</v>
      </c>
      <c r="J89" s="6">
        <v>8.86</v>
      </c>
      <c r="K89" s="6">
        <v>8.58</v>
      </c>
      <c r="L89" s="6">
        <v>8.31</v>
      </c>
    </row>
    <row r="90" spans="1:22" x14ac:dyDescent="0.25">
      <c r="A90" s="6" t="s">
        <v>32</v>
      </c>
      <c r="B90" s="6">
        <v>42.96</v>
      </c>
      <c r="C90" s="6">
        <v>42.14</v>
      </c>
      <c r="D90" s="6">
        <v>41.29</v>
      </c>
      <c r="E90" s="6">
        <v>40.76</v>
      </c>
      <c r="F90" s="6">
        <v>40.06</v>
      </c>
      <c r="G90" s="6">
        <v>39.61</v>
      </c>
      <c r="H90" s="6">
        <v>39.04</v>
      </c>
      <c r="I90" s="6">
        <v>38.9</v>
      </c>
      <c r="J90" s="6">
        <v>38.75</v>
      </c>
      <c r="K90" s="6">
        <v>38.82</v>
      </c>
      <c r="L90" s="6">
        <v>38.51</v>
      </c>
    </row>
    <row r="91" spans="1:22" x14ac:dyDescent="0.25">
      <c r="A91" s="6" t="s">
        <v>33</v>
      </c>
      <c r="B91" s="6">
        <v>65.81</v>
      </c>
      <c r="C91" s="6">
        <v>65.58</v>
      </c>
      <c r="D91" s="6">
        <v>64.78</v>
      </c>
      <c r="E91" s="6">
        <v>64.510000000000005</v>
      </c>
      <c r="F91" s="6">
        <v>64.33</v>
      </c>
      <c r="G91" s="6">
        <v>63.94</v>
      </c>
      <c r="H91" s="6">
        <v>63.43</v>
      </c>
      <c r="I91" s="6">
        <v>63.58</v>
      </c>
      <c r="J91" s="6">
        <v>63.31</v>
      </c>
      <c r="K91" s="6">
        <v>62.88</v>
      </c>
      <c r="L91" s="6">
        <v>62.12</v>
      </c>
    </row>
    <row r="92" spans="1:22" x14ac:dyDescent="0.25">
      <c r="A92" s="6" t="s">
        <v>34</v>
      </c>
      <c r="B92" s="6">
        <v>20.67</v>
      </c>
      <c r="C92" s="6">
        <v>20.65</v>
      </c>
      <c r="D92" s="6">
        <v>21.35</v>
      </c>
      <c r="E92" s="6">
        <v>21.53</v>
      </c>
      <c r="F92" s="6">
        <v>21.51</v>
      </c>
      <c r="G92" s="6">
        <v>21.87</v>
      </c>
      <c r="H92" s="6">
        <v>22.31</v>
      </c>
      <c r="I92" s="6">
        <v>22.22</v>
      </c>
      <c r="J92" s="6">
        <v>22.43</v>
      </c>
      <c r="K92" s="6">
        <v>22.71</v>
      </c>
      <c r="L92" s="6">
        <v>23.36</v>
      </c>
    </row>
    <row r="93" spans="1:22" x14ac:dyDescent="0.25">
      <c r="A93" s="6" t="s">
        <v>35</v>
      </c>
      <c r="B93" s="6">
        <v>42</v>
      </c>
      <c r="C93" s="6">
        <v>41.37</v>
      </c>
      <c r="D93" s="6">
        <v>40.450000000000003</v>
      </c>
      <c r="E93" s="6">
        <v>40.36</v>
      </c>
      <c r="F93" s="6">
        <v>39.93</v>
      </c>
      <c r="G93" s="6">
        <v>38.94</v>
      </c>
      <c r="H93" s="6">
        <v>38.17</v>
      </c>
      <c r="I93" s="6">
        <v>38.090000000000003</v>
      </c>
      <c r="J93" s="6">
        <v>38.15</v>
      </c>
      <c r="K93" s="6">
        <v>38.24</v>
      </c>
      <c r="L93" s="6">
        <v>37.64</v>
      </c>
    </row>
    <row r="94" spans="1:22" x14ac:dyDescent="0.25">
      <c r="A94" s="6" t="s">
        <v>36</v>
      </c>
      <c r="B94" s="6">
        <v>112.07</v>
      </c>
      <c r="C94" s="6">
        <v>111.5</v>
      </c>
      <c r="D94" s="6">
        <v>110.93</v>
      </c>
      <c r="E94" s="6">
        <v>110.34</v>
      </c>
      <c r="F94" s="6">
        <v>109.76</v>
      </c>
      <c r="G94" s="6">
        <v>109.19</v>
      </c>
      <c r="H94" s="6">
        <v>108.61</v>
      </c>
      <c r="I94" s="6">
        <v>108.03</v>
      </c>
      <c r="J94" s="6">
        <v>107.44</v>
      </c>
      <c r="K94" s="6">
        <v>106.85</v>
      </c>
      <c r="L94" s="6">
        <v>106.26</v>
      </c>
    </row>
    <row r="95" spans="1:22" x14ac:dyDescent="0.25">
      <c r="A95" s="6" t="s">
        <v>37</v>
      </c>
      <c r="B95" s="2">
        <v>0.52</v>
      </c>
      <c r="C95" s="2">
        <v>0.52</v>
      </c>
      <c r="D95" s="2">
        <v>0.54</v>
      </c>
      <c r="E95" s="2">
        <v>0.55000000000000004</v>
      </c>
      <c r="F95" s="2">
        <v>0.55000000000000004</v>
      </c>
      <c r="G95" s="2">
        <v>0.56000000000000005</v>
      </c>
      <c r="H95" s="2">
        <v>0.57999999999999996</v>
      </c>
      <c r="I95" s="2">
        <v>0.56999999999999995</v>
      </c>
      <c r="J95" s="2">
        <v>0.57999999999999996</v>
      </c>
      <c r="K95" s="2">
        <v>0.59</v>
      </c>
      <c r="L95" s="2">
        <v>0.61</v>
      </c>
    </row>
    <row r="96" spans="1:22" x14ac:dyDescent="0.25">
      <c r="A96" s="6" t="s">
        <v>39</v>
      </c>
      <c r="B96" s="2">
        <f>B92/B91</f>
        <v>0.31408600516638813</v>
      </c>
      <c r="C96" s="2">
        <f>C92/C91</f>
        <v>0.3148825861543153</v>
      </c>
      <c r="D96" s="2">
        <f t="shared" ref="D96:K96" si="3">D92/D91</f>
        <v>0.3295770299475147</v>
      </c>
      <c r="E96" s="2">
        <f t="shared" si="3"/>
        <v>0.33374670593706401</v>
      </c>
      <c r="F96" s="2">
        <f t="shared" si="3"/>
        <v>0.33436965645888389</v>
      </c>
      <c r="G96" s="2">
        <f t="shared" si="3"/>
        <v>0.34203941194870191</v>
      </c>
      <c r="H96" s="2">
        <f t="shared" si="3"/>
        <v>0.35172631247043984</v>
      </c>
      <c r="I96" s="2">
        <f t="shared" si="3"/>
        <v>0.34948096885813146</v>
      </c>
      <c r="J96" s="2">
        <f t="shared" si="3"/>
        <v>0.35428842205022903</v>
      </c>
      <c r="K96" s="2">
        <f t="shared" si="3"/>
        <v>0.36116412213740456</v>
      </c>
      <c r="L96" s="2">
        <f>L92/L91</f>
        <v>0.37604636188023183</v>
      </c>
    </row>
    <row r="97" spans="1:12" x14ac:dyDescent="0.25">
      <c r="A97" s="6" t="s">
        <v>38</v>
      </c>
      <c r="B97" s="6">
        <v>46</v>
      </c>
      <c r="C97" s="6">
        <v>47</v>
      </c>
      <c r="D97" s="6">
        <v>47</v>
      </c>
      <c r="E97" s="6">
        <v>47</v>
      </c>
      <c r="F97" s="6">
        <v>47</v>
      </c>
      <c r="G97" s="6">
        <v>47</v>
      </c>
      <c r="H97" s="6">
        <v>47</v>
      </c>
      <c r="I97" s="6">
        <v>48</v>
      </c>
      <c r="J97" s="6">
        <v>48</v>
      </c>
      <c r="K97" s="6">
        <v>47</v>
      </c>
      <c r="L97" s="6">
        <v>47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7"/>
  <sheetViews>
    <sheetView topLeftCell="A79" workbookViewId="0">
      <selection activeCell="B97" sqref="B97:L97"/>
    </sheetView>
  </sheetViews>
  <sheetFormatPr defaultRowHeight="15" x14ac:dyDescent="0.25"/>
  <cols>
    <col min="1" max="1" width="36.5703125" customWidth="1"/>
  </cols>
  <sheetData>
    <row r="1" spans="1:12" x14ac:dyDescent="0.25">
      <c r="A1" s="5" t="s">
        <v>41</v>
      </c>
    </row>
    <row r="2" spans="1:12" x14ac:dyDescent="0.25">
      <c r="B2" s="5">
        <v>2016</v>
      </c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>
        <v>2025</v>
      </c>
      <c r="L2" s="5">
        <v>2026</v>
      </c>
    </row>
    <row r="3" spans="1:12" x14ac:dyDescent="0.25">
      <c r="A3" t="s">
        <v>0</v>
      </c>
    </row>
    <row r="4" spans="1:12" x14ac:dyDescent="0.25">
      <c r="A4" s="5" t="s">
        <v>1</v>
      </c>
    </row>
    <row r="5" spans="1:12" x14ac:dyDescent="0.25">
      <c r="A5" t="s">
        <v>2</v>
      </c>
      <c r="B5">
        <v>0</v>
      </c>
      <c r="C5">
        <v>2.02</v>
      </c>
      <c r="D5">
        <v>2.02</v>
      </c>
      <c r="E5">
        <v>2.02</v>
      </c>
      <c r="F5">
        <v>2.02</v>
      </c>
      <c r="G5">
        <v>2.02</v>
      </c>
      <c r="H5">
        <v>2.02</v>
      </c>
      <c r="I5">
        <v>2.02</v>
      </c>
      <c r="J5">
        <v>2.02</v>
      </c>
      <c r="K5">
        <v>2.02</v>
      </c>
      <c r="L5">
        <v>2.02</v>
      </c>
    </row>
    <row r="6" spans="1:12" x14ac:dyDescent="0.25">
      <c r="A6" t="s">
        <v>3</v>
      </c>
      <c r="B6">
        <v>0</v>
      </c>
      <c r="C6">
        <v>2.02</v>
      </c>
      <c r="D6">
        <v>2.02</v>
      </c>
      <c r="E6">
        <v>2.02</v>
      </c>
      <c r="F6">
        <v>2.02</v>
      </c>
      <c r="G6">
        <v>2.02</v>
      </c>
      <c r="H6">
        <v>2.02</v>
      </c>
      <c r="I6">
        <v>2.02</v>
      </c>
      <c r="J6">
        <v>2.02</v>
      </c>
      <c r="K6">
        <v>2.02</v>
      </c>
      <c r="L6">
        <v>2.02</v>
      </c>
    </row>
    <row r="7" spans="1:12" x14ac:dyDescent="0.25">
      <c r="A7" t="s">
        <v>4</v>
      </c>
      <c r="B7">
        <v>0</v>
      </c>
      <c r="C7">
        <v>0.99</v>
      </c>
      <c r="D7">
        <v>0.99</v>
      </c>
      <c r="E7">
        <v>0.99</v>
      </c>
      <c r="F7">
        <v>0.99</v>
      </c>
      <c r="G7">
        <v>0.99</v>
      </c>
      <c r="H7">
        <v>0.99</v>
      </c>
      <c r="I7">
        <v>0.99</v>
      </c>
      <c r="J7">
        <v>0.99</v>
      </c>
      <c r="K7">
        <v>0.99</v>
      </c>
      <c r="L7">
        <v>0.99</v>
      </c>
    </row>
    <row r="8" spans="1:12" x14ac:dyDescent="0.25">
      <c r="A8" t="s">
        <v>5</v>
      </c>
      <c r="B8">
        <v>0</v>
      </c>
      <c r="C8">
        <v>0.95</v>
      </c>
      <c r="D8">
        <v>0.95</v>
      </c>
      <c r="E8">
        <v>0.95</v>
      </c>
      <c r="F8">
        <v>0.95</v>
      </c>
      <c r="G8">
        <v>0.96</v>
      </c>
      <c r="H8">
        <v>0.96</v>
      </c>
      <c r="I8">
        <v>0.96</v>
      </c>
      <c r="J8">
        <v>0.96</v>
      </c>
      <c r="K8">
        <v>0.96</v>
      </c>
      <c r="L8">
        <v>0.96</v>
      </c>
    </row>
    <row r="9" spans="1:12" x14ac:dyDescent="0.25">
      <c r="A9" t="s">
        <v>6</v>
      </c>
      <c r="B9">
        <v>0</v>
      </c>
      <c r="C9">
        <v>27.4</v>
      </c>
      <c r="D9">
        <v>27.4</v>
      </c>
      <c r="E9">
        <v>27.4</v>
      </c>
      <c r="F9">
        <v>27.4</v>
      </c>
      <c r="G9">
        <v>27.4</v>
      </c>
      <c r="H9">
        <v>27.4</v>
      </c>
      <c r="I9">
        <v>27.4</v>
      </c>
      <c r="J9">
        <v>27.4</v>
      </c>
      <c r="K9">
        <v>27.4</v>
      </c>
      <c r="L9">
        <v>27.4</v>
      </c>
    </row>
    <row r="10" spans="1:12" x14ac:dyDescent="0.25">
      <c r="A10" t="s">
        <v>7</v>
      </c>
      <c r="B10">
        <v>0</v>
      </c>
      <c r="C10">
        <v>0.26</v>
      </c>
      <c r="D10">
        <v>0.27</v>
      </c>
      <c r="E10">
        <v>0.27</v>
      </c>
      <c r="F10">
        <v>0.27</v>
      </c>
      <c r="G10">
        <v>0.27</v>
      </c>
      <c r="H10">
        <v>0.27</v>
      </c>
      <c r="I10">
        <v>0.27</v>
      </c>
      <c r="J10">
        <v>0.27</v>
      </c>
      <c r="K10">
        <v>0.27</v>
      </c>
      <c r="L10">
        <v>0.27</v>
      </c>
    </row>
    <row r="11" spans="1:12" x14ac:dyDescent="0.25">
      <c r="A11" s="5" t="s">
        <v>8</v>
      </c>
    </row>
    <row r="12" spans="1:12" x14ac:dyDescent="0.25">
      <c r="A12" t="s">
        <v>9</v>
      </c>
      <c r="B12">
        <v>0</v>
      </c>
      <c r="C12">
        <v>72.900000000000006</v>
      </c>
      <c r="D12">
        <v>73</v>
      </c>
      <c r="E12">
        <v>73.099999999999994</v>
      </c>
      <c r="F12">
        <v>73.2</v>
      </c>
      <c r="G12">
        <v>73.3</v>
      </c>
      <c r="H12">
        <v>73.400000000000006</v>
      </c>
      <c r="I12">
        <v>73.5</v>
      </c>
      <c r="J12">
        <v>73.599999999999994</v>
      </c>
      <c r="K12">
        <v>73.7</v>
      </c>
      <c r="L12">
        <v>73.8</v>
      </c>
    </row>
    <row r="13" spans="1:12" x14ac:dyDescent="0.25">
      <c r="A13" t="s">
        <v>10</v>
      </c>
      <c r="B13">
        <v>0</v>
      </c>
      <c r="C13">
        <v>78.900000000000006</v>
      </c>
      <c r="D13">
        <v>79</v>
      </c>
      <c r="E13">
        <v>79.099999999999994</v>
      </c>
      <c r="F13">
        <v>79.2</v>
      </c>
      <c r="G13">
        <v>79.3</v>
      </c>
      <c r="H13">
        <v>79.400000000000006</v>
      </c>
      <c r="I13">
        <v>79.599999999999994</v>
      </c>
      <c r="J13">
        <v>79.7</v>
      </c>
      <c r="K13">
        <v>79.8</v>
      </c>
      <c r="L13">
        <v>79.900000000000006</v>
      </c>
    </row>
    <row r="14" spans="1:12" x14ac:dyDescent="0.25">
      <c r="A14" t="s">
        <v>11</v>
      </c>
      <c r="B14">
        <v>0</v>
      </c>
      <c r="C14">
        <v>75.8</v>
      </c>
      <c r="D14">
        <v>75.900000000000006</v>
      </c>
      <c r="E14">
        <v>76</v>
      </c>
      <c r="F14">
        <v>76.2</v>
      </c>
      <c r="G14">
        <v>76.3</v>
      </c>
      <c r="H14">
        <v>76.400000000000006</v>
      </c>
      <c r="I14">
        <v>76.5</v>
      </c>
      <c r="J14">
        <v>76.599999999999994</v>
      </c>
      <c r="K14">
        <v>76.7</v>
      </c>
      <c r="L14">
        <v>76.8</v>
      </c>
    </row>
    <row r="15" spans="1:12" x14ac:dyDescent="0.25">
      <c r="A15" t="s">
        <v>12</v>
      </c>
      <c r="B15">
        <v>0</v>
      </c>
      <c r="C15">
        <v>23.2</v>
      </c>
      <c r="D15">
        <v>22.9</v>
      </c>
      <c r="E15">
        <v>22.7</v>
      </c>
      <c r="F15">
        <v>22.5</v>
      </c>
      <c r="G15">
        <v>22.2</v>
      </c>
      <c r="H15">
        <v>22</v>
      </c>
      <c r="I15">
        <v>21.8</v>
      </c>
      <c r="J15">
        <v>21.5</v>
      </c>
      <c r="K15">
        <v>21.3</v>
      </c>
      <c r="L15">
        <v>21.1</v>
      </c>
    </row>
    <row r="16" spans="1:12" x14ac:dyDescent="0.25">
      <c r="A16" t="s">
        <v>13</v>
      </c>
      <c r="B16">
        <v>0</v>
      </c>
      <c r="C16">
        <v>28.5</v>
      </c>
      <c r="D16">
        <v>28.2</v>
      </c>
      <c r="E16">
        <v>27.9</v>
      </c>
      <c r="F16">
        <v>27.6</v>
      </c>
      <c r="G16">
        <v>27.3</v>
      </c>
      <c r="H16">
        <v>27</v>
      </c>
      <c r="I16">
        <v>26.7</v>
      </c>
      <c r="J16">
        <v>26.4</v>
      </c>
      <c r="K16">
        <v>26.1</v>
      </c>
      <c r="L16">
        <v>25.8</v>
      </c>
    </row>
    <row r="17" spans="1:22" x14ac:dyDescent="0.25">
      <c r="A17" s="3" t="s">
        <v>14</v>
      </c>
      <c r="B17">
        <v>0</v>
      </c>
      <c r="C17">
        <v>3.7999999999999999E-2</v>
      </c>
      <c r="D17">
        <v>3.7600000000000001E-2</v>
      </c>
      <c r="E17">
        <v>3.6999999999999998E-2</v>
      </c>
      <c r="F17">
        <v>3.6499999999999998E-2</v>
      </c>
      <c r="G17">
        <v>3.6200000000000003E-2</v>
      </c>
      <c r="H17">
        <v>3.5900000000000001E-2</v>
      </c>
      <c r="I17">
        <v>3.5400000000000001E-2</v>
      </c>
      <c r="J17">
        <v>3.4799999999999998E-2</v>
      </c>
      <c r="K17">
        <v>3.4299999999999997E-2</v>
      </c>
      <c r="L17">
        <v>3.3799999999999997E-2</v>
      </c>
    </row>
    <row r="18" spans="1:22" x14ac:dyDescent="0.25">
      <c r="A18" s="5" t="s">
        <v>15</v>
      </c>
    </row>
    <row r="19" spans="1:22" x14ac:dyDescent="0.25">
      <c r="A19" t="s">
        <v>16</v>
      </c>
      <c r="B19">
        <v>0</v>
      </c>
      <c r="C19">
        <v>52</v>
      </c>
      <c r="D19">
        <v>53</v>
      </c>
      <c r="E19">
        <v>55</v>
      </c>
      <c r="F19">
        <v>56</v>
      </c>
      <c r="G19">
        <v>58</v>
      </c>
      <c r="H19">
        <v>59</v>
      </c>
      <c r="I19">
        <v>61</v>
      </c>
      <c r="J19">
        <v>62</v>
      </c>
      <c r="K19">
        <v>64</v>
      </c>
      <c r="L19">
        <v>65</v>
      </c>
    </row>
    <row r="20" spans="1:22" x14ac:dyDescent="0.25">
      <c r="A20" s="3" t="s">
        <v>17</v>
      </c>
      <c r="B20">
        <v>0</v>
      </c>
      <c r="C20">
        <v>52</v>
      </c>
      <c r="D20">
        <v>53</v>
      </c>
      <c r="E20">
        <v>55</v>
      </c>
      <c r="F20">
        <v>56</v>
      </c>
      <c r="G20">
        <v>58</v>
      </c>
      <c r="H20">
        <v>59</v>
      </c>
      <c r="I20">
        <v>61</v>
      </c>
      <c r="J20">
        <v>62</v>
      </c>
      <c r="K20">
        <v>64</v>
      </c>
      <c r="L20">
        <v>65</v>
      </c>
    </row>
    <row r="21" spans="1:22" x14ac:dyDescent="0.25">
      <c r="A21" t="s">
        <v>18</v>
      </c>
      <c r="B21">
        <v>0</v>
      </c>
      <c r="C21">
        <v>103</v>
      </c>
      <c r="D21">
        <v>106</v>
      </c>
      <c r="E21">
        <v>109</v>
      </c>
      <c r="F21">
        <v>112</v>
      </c>
      <c r="G21">
        <v>115</v>
      </c>
      <c r="H21">
        <v>118</v>
      </c>
      <c r="I21">
        <v>121</v>
      </c>
      <c r="J21">
        <v>124</v>
      </c>
      <c r="K21">
        <v>127</v>
      </c>
      <c r="L21">
        <v>130</v>
      </c>
    </row>
    <row r="22" spans="1:22" x14ac:dyDescent="0.25">
      <c r="A22" s="5" t="s">
        <v>19</v>
      </c>
    </row>
    <row r="23" spans="1:22" x14ac:dyDescent="0.25">
      <c r="A23" t="s">
        <v>20</v>
      </c>
      <c r="B23">
        <v>0</v>
      </c>
      <c r="C23">
        <v>9.8000000000000007</v>
      </c>
      <c r="D23">
        <v>9.8000000000000007</v>
      </c>
      <c r="E23">
        <v>9.8000000000000007</v>
      </c>
      <c r="F23">
        <v>9.9</v>
      </c>
      <c r="G23">
        <v>9.9</v>
      </c>
      <c r="H23">
        <v>9.9</v>
      </c>
      <c r="I23">
        <v>9.6999999999999993</v>
      </c>
      <c r="J23">
        <v>9.8000000000000007</v>
      </c>
      <c r="K23">
        <v>9.9</v>
      </c>
      <c r="L23">
        <v>9.9</v>
      </c>
    </row>
    <row r="24" spans="1:22" x14ac:dyDescent="0.25">
      <c r="A24" t="s">
        <v>21</v>
      </c>
      <c r="B24">
        <v>0</v>
      </c>
      <c r="C24">
        <v>12.6</v>
      </c>
      <c r="D24">
        <v>12.8</v>
      </c>
      <c r="E24">
        <v>13.1</v>
      </c>
      <c r="F24">
        <v>13.2</v>
      </c>
      <c r="G24">
        <v>13.3</v>
      </c>
      <c r="H24">
        <v>13.5</v>
      </c>
      <c r="I24">
        <v>13.6</v>
      </c>
      <c r="J24">
        <v>13.9</v>
      </c>
      <c r="K24">
        <v>14.2</v>
      </c>
      <c r="L24">
        <v>14.4</v>
      </c>
    </row>
    <row r="25" spans="1:22" x14ac:dyDescent="0.25">
      <c r="A25" t="s">
        <v>22</v>
      </c>
      <c r="B25">
        <v>0</v>
      </c>
      <c r="C25">
        <v>-0.28000000000000003</v>
      </c>
      <c r="D25">
        <v>-0.3</v>
      </c>
      <c r="E25">
        <v>-0.32</v>
      </c>
      <c r="F25">
        <v>-0.34</v>
      </c>
      <c r="G25">
        <v>-0.34</v>
      </c>
      <c r="H25">
        <v>-0.37</v>
      </c>
      <c r="I25">
        <v>-0.39</v>
      </c>
      <c r="J25">
        <v>-0.41</v>
      </c>
      <c r="K25">
        <v>-0.43</v>
      </c>
      <c r="L25">
        <v>-0.45</v>
      </c>
    </row>
    <row r="26" spans="1:22" x14ac:dyDescent="0.25">
      <c r="A26" s="3" t="s">
        <v>23</v>
      </c>
      <c r="B26">
        <v>0</v>
      </c>
      <c r="C26">
        <v>0.99</v>
      </c>
      <c r="D26">
        <v>0.99</v>
      </c>
      <c r="E26">
        <v>0.99</v>
      </c>
      <c r="F26">
        <v>1</v>
      </c>
      <c r="G26">
        <v>1.01</v>
      </c>
      <c r="H26">
        <v>1.01</v>
      </c>
      <c r="I26">
        <v>1.01</v>
      </c>
      <c r="J26">
        <v>1.01</v>
      </c>
      <c r="K26">
        <v>1.01</v>
      </c>
      <c r="L26">
        <v>1.01</v>
      </c>
    </row>
    <row r="27" spans="1:22" x14ac:dyDescent="0.25">
      <c r="A27" s="4" t="s">
        <v>24</v>
      </c>
      <c r="B27" s="4">
        <v>0</v>
      </c>
      <c r="C27" s="4">
        <v>70.599999999999994</v>
      </c>
      <c r="D27" s="4">
        <v>70.7</v>
      </c>
      <c r="E27" s="4">
        <v>70.5</v>
      </c>
      <c r="F27" s="4">
        <v>69.900000000000006</v>
      </c>
      <c r="G27" s="4">
        <v>69</v>
      </c>
      <c r="H27" s="4">
        <v>68.900000000000006</v>
      </c>
      <c r="I27" s="4">
        <v>69.3</v>
      </c>
      <c r="J27" s="4">
        <v>69.099999999999994</v>
      </c>
      <c r="K27" s="4">
        <v>69.2</v>
      </c>
      <c r="L27" s="4">
        <v>69.099999999999994</v>
      </c>
    </row>
    <row r="28" spans="1:22" x14ac:dyDescent="0.25">
      <c r="A28" s="5" t="s">
        <v>25</v>
      </c>
    </row>
    <row r="29" spans="1:22" s="4" customFormat="1" x14ac:dyDescent="0.25">
      <c r="A29" s="4" t="s">
        <v>26</v>
      </c>
      <c r="B29" s="4">
        <v>0</v>
      </c>
      <c r="C29" s="4">
        <v>41</v>
      </c>
      <c r="D29" s="4">
        <v>42</v>
      </c>
      <c r="E29" s="4">
        <v>44</v>
      </c>
      <c r="F29" s="4">
        <v>45</v>
      </c>
      <c r="G29" s="4">
        <v>46</v>
      </c>
      <c r="H29" s="4">
        <v>48</v>
      </c>
      <c r="I29" s="4">
        <v>48</v>
      </c>
      <c r="J29" s="4">
        <v>49</v>
      </c>
      <c r="K29" s="4">
        <v>51</v>
      </c>
      <c r="L29" s="4">
        <v>52</v>
      </c>
    </row>
    <row r="30" spans="1:22" x14ac:dyDescent="0.25">
      <c r="A30" s="3" t="s">
        <v>27</v>
      </c>
      <c r="B30">
        <v>0</v>
      </c>
      <c r="C30">
        <v>52</v>
      </c>
      <c r="D30">
        <v>53</v>
      </c>
      <c r="E30">
        <v>55</v>
      </c>
      <c r="F30">
        <v>57</v>
      </c>
      <c r="G30">
        <v>58</v>
      </c>
      <c r="H30">
        <v>60</v>
      </c>
      <c r="I30">
        <v>61</v>
      </c>
      <c r="J30">
        <v>63</v>
      </c>
      <c r="K30">
        <v>66</v>
      </c>
      <c r="L30">
        <v>68</v>
      </c>
    </row>
    <row r="31" spans="1:22" s="6" customFormat="1" x14ac:dyDescent="0.25">
      <c r="A31" s="6" t="s">
        <v>40</v>
      </c>
      <c r="C31" s="6">
        <f>C29-C30</f>
        <v>-11</v>
      </c>
      <c r="D31" s="6">
        <f t="shared" ref="D31:L31" si="0">D29-D30</f>
        <v>-11</v>
      </c>
      <c r="E31" s="6">
        <f t="shared" si="0"/>
        <v>-11</v>
      </c>
      <c r="F31" s="6">
        <f t="shared" si="0"/>
        <v>-12</v>
      </c>
      <c r="G31" s="6">
        <f t="shared" si="0"/>
        <v>-12</v>
      </c>
      <c r="H31" s="6">
        <f t="shared" si="0"/>
        <v>-12</v>
      </c>
      <c r="I31" s="6">
        <f t="shared" si="0"/>
        <v>-13</v>
      </c>
      <c r="J31" s="6">
        <f t="shared" si="0"/>
        <v>-14</v>
      </c>
      <c r="K31" s="6">
        <f t="shared" si="0"/>
        <v>-15</v>
      </c>
      <c r="L31" s="6">
        <f t="shared" si="0"/>
        <v>-16</v>
      </c>
    </row>
    <row r="32" spans="1:22" x14ac:dyDescent="0.25">
      <c r="A32" s="5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t="s">
        <v>18</v>
      </c>
      <c r="B33" s="1">
        <v>4037</v>
      </c>
      <c r="C33" s="1">
        <v>4129</v>
      </c>
      <c r="D33" s="1">
        <v>4224</v>
      </c>
      <c r="E33" s="1">
        <v>4321</v>
      </c>
      <c r="F33" s="1">
        <v>4422</v>
      </c>
      <c r="G33" s="1">
        <v>4525</v>
      </c>
      <c r="H33" s="1">
        <v>4631</v>
      </c>
      <c r="I33" s="1">
        <v>4739</v>
      </c>
      <c r="J33" s="1">
        <v>4849</v>
      </c>
      <c r="K33" s="1">
        <v>4961</v>
      </c>
      <c r="L33" s="1">
        <v>5075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t="s">
        <v>16</v>
      </c>
      <c r="B34" s="1">
        <v>2081</v>
      </c>
      <c r="C34" s="1">
        <v>2122</v>
      </c>
      <c r="D34" s="1">
        <v>2164</v>
      </c>
      <c r="E34" s="1">
        <v>2207</v>
      </c>
      <c r="F34" s="1">
        <v>2252</v>
      </c>
      <c r="G34" s="1">
        <v>2298</v>
      </c>
      <c r="H34" s="1">
        <v>2346</v>
      </c>
      <c r="I34" s="1">
        <v>2394</v>
      </c>
      <c r="J34" s="1">
        <v>2443</v>
      </c>
      <c r="K34" s="1">
        <v>2493</v>
      </c>
      <c r="L34" s="1">
        <v>2544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t="s">
        <v>17</v>
      </c>
      <c r="B35" s="1">
        <v>1956</v>
      </c>
      <c r="C35" s="1">
        <v>2007</v>
      </c>
      <c r="D35" s="1">
        <v>2060</v>
      </c>
      <c r="E35" s="1">
        <v>2114</v>
      </c>
      <c r="F35" s="1">
        <v>2170</v>
      </c>
      <c r="G35" s="1">
        <v>2227</v>
      </c>
      <c r="H35" s="1">
        <v>2285</v>
      </c>
      <c r="I35" s="1">
        <v>2345</v>
      </c>
      <c r="J35" s="1">
        <v>2406</v>
      </c>
      <c r="K35" s="1">
        <v>2468</v>
      </c>
      <c r="L35" s="1">
        <v>2531</v>
      </c>
    </row>
    <row r="36" spans="1:22" x14ac:dyDescent="0.25">
      <c r="A36" t="s">
        <v>29</v>
      </c>
      <c r="B36">
        <v>5</v>
      </c>
      <c r="C36">
        <v>5.1100000000000003</v>
      </c>
      <c r="D36">
        <v>5.27</v>
      </c>
      <c r="E36">
        <v>5.37</v>
      </c>
      <c r="F36">
        <v>5.26</v>
      </c>
      <c r="G36">
        <v>5.13</v>
      </c>
      <c r="H36">
        <v>5.17</v>
      </c>
      <c r="I36">
        <v>5.19</v>
      </c>
      <c r="J36">
        <v>5.2</v>
      </c>
      <c r="K36">
        <v>5.22</v>
      </c>
      <c r="L36">
        <v>5.22</v>
      </c>
    </row>
    <row r="37" spans="1:22" x14ac:dyDescent="0.25">
      <c r="A37" t="s">
        <v>30</v>
      </c>
      <c r="B37">
        <v>8.7899999999999991</v>
      </c>
      <c r="C37">
        <v>9</v>
      </c>
      <c r="D37">
        <v>9.01</v>
      </c>
      <c r="E37">
        <v>9.02</v>
      </c>
      <c r="F37">
        <v>9.4</v>
      </c>
      <c r="G37">
        <v>9.59</v>
      </c>
      <c r="H37">
        <v>9.67</v>
      </c>
      <c r="I37">
        <v>9.6199999999999992</v>
      </c>
      <c r="J37">
        <v>9.8000000000000007</v>
      </c>
      <c r="K37">
        <v>9.9499999999999993</v>
      </c>
      <c r="L37">
        <v>10.08</v>
      </c>
    </row>
    <row r="38" spans="1:22" x14ac:dyDescent="0.25">
      <c r="A38" t="s">
        <v>31</v>
      </c>
      <c r="B38">
        <v>10.210000000000001</v>
      </c>
      <c r="C38">
        <v>9.9700000000000006</v>
      </c>
      <c r="D38">
        <v>9.49</v>
      </c>
      <c r="E38">
        <v>9.5</v>
      </c>
      <c r="F38">
        <v>9.2799999999999994</v>
      </c>
      <c r="G38">
        <v>8.93</v>
      </c>
      <c r="H38">
        <v>8.68</v>
      </c>
      <c r="I38">
        <v>8.2899999999999991</v>
      </c>
      <c r="J38">
        <v>8.19</v>
      </c>
      <c r="K38">
        <v>7.82</v>
      </c>
      <c r="L38">
        <v>7.52</v>
      </c>
    </row>
    <row r="39" spans="1:22" x14ac:dyDescent="0.25">
      <c r="A39" t="s">
        <v>32</v>
      </c>
      <c r="B39">
        <v>41.19</v>
      </c>
      <c r="C39">
        <v>40.61</v>
      </c>
      <c r="D39">
        <v>40.020000000000003</v>
      </c>
      <c r="E39">
        <v>39.840000000000003</v>
      </c>
      <c r="F39">
        <v>39.299999999999997</v>
      </c>
      <c r="G39">
        <v>39.04</v>
      </c>
      <c r="H39">
        <v>38.92</v>
      </c>
      <c r="I39">
        <v>39.04</v>
      </c>
      <c r="J39">
        <v>39.1</v>
      </c>
      <c r="K39">
        <v>39.47</v>
      </c>
      <c r="L39">
        <v>39.29</v>
      </c>
    </row>
    <row r="40" spans="1:22" x14ac:dyDescent="0.25">
      <c r="A40" t="s">
        <v>33</v>
      </c>
      <c r="B40">
        <v>64.5</v>
      </c>
      <c r="C40">
        <v>64.3</v>
      </c>
      <c r="D40">
        <v>63.53</v>
      </c>
      <c r="E40">
        <v>63.4</v>
      </c>
      <c r="F40">
        <v>63.3</v>
      </c>
      <c r="G40">
        <v>63.02</v>
      </c>
      <c r="H40">
        <v>62.64</v>
      </c>
      <c r="I40">
        <v>62.9</v>
      </c>
      <c r="J40">
        <v>62.67</v>
      </c>
      <c r="K40">
        <v>62.37</v>
      </c>
      <c r="L40">
        <v>61.84</v>
      </c>
    </row>
    <row r="41" spans="1:22" x14ac:dyDescent="0.25">
      <c r="A41" t="s">
        <v>34</v>
      </c>
      <c r="B41">
        <v>21.7</v>
      </c>
      <c r="C41">
        <v>21.59</v>
      </c>
      <c r="D41">
        <v>22.19</v>
      </c>
      <c r="E41">
        <v>22.21</v>
      </c>
      <c r="F41">
        <v>22.04</v>
      </c>
      <c r="G41">
        <v>22.25</v>
      </c>
      <c r="H41">
        <v>22.51</v>
      </c>
      <c r="I41">
        <v>22.3</v>
      </c>
      <c r="J41">
        <v>22.33</v>
      </c>
      <c r="K41">
        <v>22.47</v>
      </c>
      <c r="L41">
        <v>22.86</v>
      </c>
    </row>
    <row r="42" spans="1:22" s="4" customFormat="1" x14ac:dyDescent="0.25">
      <c r="A42" t="s">
        <v>35</v>
      </c>
      <c r="B42">
        <v>41.67</v>
      </c>
      <c r="C42">
        <v>41.09</v>
      </c>
      <c r="D42">
        <v>40.14</v>
      </c>
      <c r="E42">
        <v>40.270000000000003</v>
      </c>
      <c r="F42">
        <v>39.950000000000003</v>
      </c>
      <c r="G42">
        <v>39.11</v>
      </c>
      <c r="H42">
        <v>38.619999999999997</v>
      </c>
      <c r="I42">
        <v>38.700000000000003</v>
      </c>
      <c r="J42">
        <v>38.799999999999997</v>
      </c>
      <c r="K42">
        <v>39.18</v>
      </c>
      <c r="L42">
        <v>38.74</v>
      </c>
    </row>
    <row r="43" spans="1:22" x14ac:dyDescent="0.25">
      <c r="A43" s="4" t="s">
        <v>36</v>
      </c>
      <c r="B43" s="4">
        <v>106.39</v>
      </c>
      <c r="C43" s="4">
        <v>105.71</v>
      </c>
      <c r="D43" s="4">
        <v>105.04</v>
      </c>
      <c r="E43" s="4">
        <v>104.39</v>
      </c>
      <c r="F43" s="4">
        <v>103.78</v>
      </c>
      <c r="G43" s="4">
        <v>103.2</v>
      </c>
      <c r="H43" s="4">
        <v>102.64</v>
      </c>
      <c r="I43" s="4">
        <v>102.09</v>
      </c>
      <c r="J43" s="4">
        <v>101.56</v>
      </c>
      <c r="K43" s="4">
        <v>101.05</v>
      </c>
      <c r="L43" s="4">
        <v>100.55</v>
      </c>
    </row>
    <row r="44" spans="1:22" x14ac:dyDescent="0.25">
      <c r="A44" s="4" t="s">
        <v>37</v>
      </c>
      <c r="B44" s="2">
        <v>0.55000000000000004</v>
      </c>
      <c r="C44" s="2">
        <v>0.56000000000000005</v>
      </c>
      <c r="D44" s="2">
        <v>0.56999999999999995</v>
      </c>
      <c r="E44" s="2">
        <v>0.57999999999999996</v>
      </c>
      <c r="F44" s="2">
        <v>0.57999999999999996</v>
      </c>
      <c r="G44" s="2">
        <v>0.59</v>
      </c>
      <c r="H44" s="2">
        <v>0.6</v>
      </c>
      <c r="I44" s="2">
        <v>0.59</v>
      </c>
      <c r="J44" s="2">
        <v>0.6</v>
      </c>
      <c r="K44" s="2">
        <v>0.6</v>
      </c>
      <c r="L44" s="2">
        <v>0.62</v>
      </c>
    </row>
    <row r="45" spans="1:22" s="6" customFormat="1" x14ac:dyDescent="0.25">
      <c r="A45" s="6" t="s">
        <v>39</v>
      </c>
      <c r="B45" s="2">
        <f>B41/B40</f>
        <v>0.33643410852713179</v>
      </c>
      <c r="C45" s="2">
        <f t="shared" ref="C45:L45" si="1">C41/C40</f>
        <v>0.33576982892690516</v>
      </c>
      <c r="D45" s="2">
        <f t="shared" si="1"/>
        <v>0.34928380292775069</v>
      </c>
      <c r="E45" s="2">
        <f t="shared" si="1"/>
        <v>0.35031545741324921</v>
      </c>
      <c r="F45" s="2">
        <f t="shared" si="1"/>
        <v>0.34818325434439179</v>
      </c>
      <c r="G45" s="2">
        <f t="shared" si="1"/>
        <v>0.353062519834973</v>
      </c>
      <c r="H45" s="2">
        <f t="shared" si="1"/>
        <v>0.35935504469987228</v>
      </c>
      <c r="I45" s="2">
        <f t="shared" si="1"/>
        <v>0.35453100158982515</v>
      </c>
      <c r="J45" s="2">
        <f t="shared" si="1"/>
        <v>0.35631083453007817</v>
      </c>
      <c r="K45" s="2">
        <f t="shared" si="1"/>
        <v>0.36026936026936024</v>
      </c>
      <c r="L45" s="2">
        <f t="shared" si="1"/>
        <v>0.36966364812419145</v>
      </c>
    </row>
    <row r="46" spans="1:22" x14ac:dyDescent="0.25">
      <c r="A46" t="s">
        <v>38</v>
      </c>
      <c r="B46">
        <v>47</v>
      </c>
      <c r="C46">
        <v>47</v>
      </c>
      <c r="D46">
        <v>47</v>
      </c>
      <c r="E46">
        <v>47</v>
      </c>
      <c r="F46">
        <v>47</v>
      </c>
      <c r="G46">
        <v>47</v>
      </c>
      <c r="H46">
        <v>47</v>
      </c>
      <c r="I46">
        <v>47</v>
      </c>
      <c r="J46">
        <v>47</v>
      </c>
      <c r="K46">
        <v>46</v>
      </c>
      <c r="L46">
        <v>46</v>
      </c>
    </row>
    <row r="50" spans="1:12" s="8" customFormat="1" x14ac:dyDescent="0.25"/>
    <row r="52" spans="1:12" x14ac:dyDescent="0.25">
      <c r="A52" s="5" t="s">
        <v>42</v>
      </c>
    </row>
    <row r="53" spans="1:12" x14ac:dyDescent="0.25">
      <c r="B53" s="5">
        <v>2016</v>
      </c>
      <c r="C53" s="5">
        <v>2017</v>
      </c>
      <c r="D53" s="5">
        <v>2018</v>
      </c>
      <c r="E53" s="5">
        <v>2019</v>
      </c>
      <c r="F53" s="5">
        <v>2020</v>
      </c>
      <c r="G53" s="5">
        <v>2021</v>
      </c>
      <c r="H53" s="5">
        <v>2022</v>
      </c>
      <c r="I53" s="5">
        <v>2023</v>
      </c>
      <c r="J53" s="5">
        <v>2024</v>
      </c>
      <c r="K53" s="5">
        <v>2025</v>
      </c>
      <c r="L53" s="5">
        <v>2026</v>
      </c>
    </row>
    <row r="54" spans="1:12" x14ac:dyDescent="0.25">
      <c r="A54" t="s">
        <v>43</v>
      </c>
    </row>
    <row r="55" spans="1:12" x14ac:dyDescent="0.25">
      <c r="A55" s="5" t="s">
        <v>1</v>
      </c>
    </row>
    <row r="56" spans="1:12" x14ac:dyDescent="0.25">
      <c r="A56" t="s">
        <v>2</v>
      </c>
      <c r="B56">
        <v>0</v>
      </c>
      <c r="C56">
        <v>2.02</v>
      </c>
      <c r="D56">
        <v>2.02</v>
      </c>
      <c r="E56">
        <v>2.02</v>
      </c>
      <c r="F56">
        <v>2.02</v>
      </c>
      <c r="G56">
        <v>2.02</v>
      </c>
      <c r="H56">
        <v>2.02</v>
      </c>
      <c r="I56">
        <v>2.02</v>
      </c>
      <c r="J56">
        <v>2.02</v>
      </c>
      <c r="K56">
        <v>2.02</v>
      </c>
      <c r="L56">
        <v>2.02</v>
      </c>
    </row>
    <row r="57" spans="1:12" x14ac:dyDescent="0.25">
      <c r="A57" t="s">
        <v>3</v>
      </c>
      <c r="B57">
        <v>0</v>
      </c>
      <c r="C57">
        <v>2.02</v>
      </c>
      <c r="D57">
        <v>2.02</v>
      </c>
      <c r="E57">
        <v>2.02</v>
      </c>
      <c r="F57">
        <v>2.02</v>
      </c>
      <c r="G57">
        <v>2.02</v>
      </c>
      <c r="H57">
        <v>2.02</v>
      </c>
      <c r="I57">
        <v>2.02</v>
      </c>
      <c r="J57">
        <v>2.02</v>
      </c>
      <c r="K57">
        <v>2.02</v>
      </c>
      <c r="L57">
        <v>2.02</v>
      </c>
    </row>
    <row r="58" spans="1:12" x14ac:dyDescent="0.25">
      <c r="A58" t="s">
        <v>4</v>
      </c>
      <c r="B58">
        <v>0</v>
      </c>
      <c r="C58">
        <v>0.99</v>
      </c>
      <c r="D58">
        <v>0.99</v>
      </c>
      <c r="E58">
        <v>0.99</v>
      </c>
      <c r="F58">
        <v>0.99</v>
      </c>
      <c r="G58">
        <v>0.99</v>
      </c>
      <c r="H58">
        <v>0.99</v>
      </c>
      <c r="I58">
        <v>0.99</v>
      </c>
      <c r="J58">
        <v>0.99</v>
      </c>
      <c r="K58">
        <v>0.99</v>
      </c>
      <c r="L58">
        <v>0.99</v>
      </c>
    </row>
    <row r="59" spans="1:12" x14ac:dyDescent="0.25">
      <c r="A59" t="s">
        <v>5</v>
      </c>
      <c r="B59">
        <v>0</v>
      </c>
      <c r="C59">
        <v>0.95</v>
      </c>
      <c r="D59">
        <v>0.95</v>
      </c>
      <c r="E59">
        <v>0.95</v>
      </c>
      <c r="F59">
        <v>0.95</v>
      </c>
      <c r="G59">
        <v>0.96</v>
      </c>
      <c r="H59">
        <v>0.96</v>
      </c>
      <c r="I59">
        <v>0.96</v>
      </c>
      <c r="J59">
        <v>0.96</v>
      </c>
      <c r="K59">
        <v>0.96</v>
      </c>
      <c r="L59">
        <v>0.96</v>
      </c>
    </row>
    <row r="60" spans="1:12" x14ac:dyDescent="0.25">
      <c r="A60" t="s">
        <v>6</v>
      </c>
      <c r="B60">
        <v>0</v>
      </c>
      <c r="C60">
        <v>27.4</v>
      </c>
      <c r="D60">
        <v>27.4</v>
      </c>
      <c r="E60">
        <v>27.4</v>
      </c>
      <c r="F60">
        <v>27.4</v>
      </c>
      <c r="G60">
        <v>27.4</v>
      </c>
      <c r="H60">
        <v>27.4</v>
      </c>
      <c r="I60">
        <v>27.4</v>
      </c>
      <c r="J60">
        <v>27.4</v>
      </c>
      <c r="K60">
        <v>27.4</v>
      </c>
      <c r="L60">
        <v>27.4</v>
      </c>
    </row>
    <row r="61" spans="1:12" x14ac:dyDescent="0.25">
      <c r="A61" t="s">
        <v>7</v>
      </c>
      <c r="B61">
        <v>0</v>
      </c>
      <c r="C61">
        <v>0.25</v>
      </c>
      <c r="D61">
        <v>0.26</v>
      </c>
      <c r="E61">
        <v>0.27</v>
      </c>
      <c r="F61">
        <v>0.27</v>
      </c>
      <c r="G61">
        <v>0.27</v>
      </c>
      <c r="H61">
        <v>0.27</v>
      </c>
      <c r="I61">
        <v>0.27</v>
      </c>
      <c r="J61">
        <v>0.27</v>
      </c>
      <c r="K61">
        <v>0.27</v>
      </c>
      <c r="L61">
        <v>0.27</v>
      </c>
    </row>
    <row r="62" spans="1:12" s="5" customFormat="1" x14ac:dyDescent="0.25">
      <c r="A62" s="5" t="s">
        <v>8</v>
      </c>
    </row>
    <row r="63" spans="1:12" x14ac:dyDescent="0.25">
      <c r="A63" t="s">
        <v>9</v>
      </c>
      <c r="B63">
        <v>0</v>
      </c>
      <c r="C63">
        <v>72.900000000000006</v>
      </c>
      <c r="D63">
        <v>73</v>
      </c>
      <c r="E63">
        <v>73.099999999999994</v>
      </c>
      <c r="F63">
        <v>73.2</v>
      </c>
      <c r="G63">
        <v>73.3</v>
      </c>
      <c r="H63">
        <v>73.400000000000006</v>
      </c>
      <c r="I63">
        <v>73.5</v>
      </c>
      <c r="J63">
        <v>73.599999999999994</v>
      </c>
      <c r="K63">
        <v>73.7</v>
      </c>
      <c r="L63">
        <v>73.8</v>
      </c>
    </row>
    <row r="64" spans="1:12" x14ac:dyDescent="0.25">
      <c r="A64" t="s">
        <v>10</v>
      </c>
      <c r="B64">
        <v>0</v>
      </c>
      <c r="C64">
        <v>78.900000000000006</v>
      </c>
      <c r="D64">
        <v>79</v>
      </c>
      <c r="E64">
        <v>79.099999999999994</v>
      </c>
      <c r="F64">
        <v>79.2</v>
      </c>
      <c r="G64">
        <v>79.3</v>
      </c>
      <c r="H64">
        <v>79.400000000000006</v>
      </c>
      <c r="I64">
        <v>79.599999999999994</v>
      </c>
      <c r="J64">
        <v>79.7</v>
      </c>
      <c r="K64">
        <v>79.8</v>
      </c>
      <c r="L64">
        <v>79.900000000000006</v>
      </c>
    </row>
    <row r="65" spans="1:12" x14ac:dyDescent="0.25">
      <c r="A65" t="s">
        <v>11</v>
      </c>
      <c r="B65">
        <v>0</v>
      </c>
      <c r="C65">
        <v>75.7</v>
      </c>
      <c r="D65">
        <v>75.8</v>
      </c>
      <c r="E65">
        <v>76</v>
      </c>
      <c r="F65">
        <v>76.099999999999994</v>
      </c>
      <c r="G65">
        <v>76.2</v>
      </c>
      <c r="H65">
        <v>76.3</v>
      </c>
      <c r="I65">
        <v>76.400000000000006</v>
      </c>
      <c r="J65">
        <v>76.5</v>
      </c>
      <c r="K65">
        <v>76.7</v>
      </c>
      <c r="L65">
        <v>76.8</v>
      </c>
    </row>
    <row r="66" spans="1:12" x14ac:dyDescent="0.25">
      <c r="A66" t="s">
        <v>12</v>
      </c>
      <c r="B66">
        <v>0</v>
      </c>
      <c r="C66">
        <v>23.2</v>
      </c>
      <c r="D66">
        <v>22.9</v>
      </c>
      <c r="E66">
        <v>22.7</v>
      </c>
      <c r="F66">
        <v>22.5</v>
      </c>
      <c r="G66">
        <v>22.2</v>
      </c>
      <c r="H66">
        <v>22</v>
      </c>
      <c r="I66">
        <v>21.8</v>
      </c>
      <c r="J66">
        <v>21.5</v>
      </c>
      <c r="K66">
        <v>21.3</v>
      </c>
      <c r="L66">
        <v>21.1</v>
      </c>
    </row>
    <row r="67" spans="1:12" x14ac:dyDescent="0.25">
      <c r="A67" t="s">
        <v>13</v>
      </c>
      <c r="B67">
        <v>0</v>
      </c>
      <c r="C67">
        <v>28.5</v>
      </c>
      <c r="D67">
        <v>28.2</v>
      </c>
      <c r="E67">
        <v>27.9</v>
      </c>
      <c r="F67">
        <v>27.6</v>
      </c>
      <c r="G67">
        <v>27.3</v>
      </c>
      <c r="H67">
        <v>27</v>
      </c>
      <c r="I67">
        <v>26.7</v>
      </c>
      <c r="J67">
        <v>26.4</v>
      </c>
      <c r="K67">
        <v>26.1</v>
      </c>
      <c r="L67">
        <v>25.8</v>
      </c>
    </row>
    <row r="68" spans="1:12" x14ac:dyDescent="0.25">
      <c r="A68" s="3" t="s">
        <v>14</v>
      </c>
      <c r="B68">
        <v>0</v>
      </c>
      <c r="C68">
        <v>3.8699999999999998E-2</v>
      </c>
      <c r="D68">
        <v>3.8199999999999998E-2</v>
      </c>
      <c r="E68">
        <v>3.7600000000000001E-2</v>
      </c>
      <c r="F68">
        <v>3.7100000000000001E-2</v>
      </c>
      <c r="G68">
        <v>3.6799999999999999E-2</v>
      </c>
      <c r="H68">
        <v>3.6400000000000002E-2</v>
      </c>
      <c r="I68">
        <v>3.5799999999999998E-2</v>
      </c>
      <c r="J68">
        <v>3.5200000000000002E-2</v>
      </c>
      <c r="K68">
        <v>3.4700000000000002E-2</v>
      </c>
      <c r="L68">
        <v>3.4299999999999997E-2</v>
      </c>
    </row>
    <row r="69" spans="1:12" x14ac:dyDescent="0.25">
      <c r="A69" s="5" t="s">
        <v>15</v>
      </c>
    </row>
    <row r="70" spans="1:12" x14ac:dyDescent="0.25">
      <c r="A70" t="s">
        <v>16</v>
      </c>
      <c r="B70">
        <v>0</v>
      </c>
      <c r="C70">
        <v>77</v>
      </c>
      <c r="D70">
        <v>78</v>
      </c>
      <c r="E70">
        <v>80</v>
      </c>
      <c r="F70">
        <v>81</v>
      </c>
      <c r="G70">
        <v>83</v>
      </c>
      <c r="H70">
        <v>84</v>
      </c>
      <c r="I70">
        <v>86</v>
      </c>
      <c r="J70">
        <v>87</v>
      </c>
      <c r="K70">
        <v>89</v>
      </c>
      <c r="L70">
        <v>90</v>
      </c>
    </row>
    <row r="71" spans="1:12" x14ac:dyDescent="0.25">
      <c r="A71" s="3" t="s">
        <v>17</v>
      </c>
      <c r="B71">
        <v>0</v>
      </c>
      <c r="C71">
        <v>77</v>
      </c>
      <c r="D71">
        <v>78</v>
      </c>
      <c r="E71">
        <v>80</v>
      </c>
      <c r="F71">
        <v>81</v>
      </c>
      <c r="G71">
        <v>83</v>
      </c>
      <c r="H71">
        <v>84</v>
      </c>
      <c r="I71">
        <v>86</v>
      </c>
      <c r="J71">
        <v>87</v>
      </c>
      <c r="K71">
        <v>89</v>
      </c>
      <c r="L71">
        <v>90</v>
      </c>
    </row>
    <row r="72" spans="1:12" x14ac:dyDescent="0.25">
      <c r="A72" t="s">
        <v>18</v>
      </c>
      <c r="B72">
        <v>0</v>
      </c>
      <c r="C72">
        <v>153</v>
      </c>
      <c r="D72">
        <v>156</v>
      </c>
      <c r="E72">
        <v>159</v>
      </c>
      <c r="F72">
        <v>162</v>
      </c>
      <c r="G72">
        <v>165</v>
      </c>
      <c r="H72">
        <v>168</v>
      </c>
      <c r="I72">
        <v>171</v>
      </c>
      <c r="J72">
        <v>174</v>
      </c>
      <c r="K72">
        <v>177</v>
      </c>
      <c r="L72">
        <v>180</v>
      </c>
    </row>
    <row r="73" spans="1:12" x14ac:dyDescent="0.25">
      <c r="A73" s="5" t="s">
        <v>19</v>
      </c>
    </row>
    <row r="74" spans="1:12" x14ac:dyDescent="0.25">
      <c r="A74" t="s">
        <v>20</v>
      </c>
      <c r="B74">
        <v>0</v>
      </c>
      <c r="C74">
        <v>9.6999999999999993</v>
      </c>
      <c r="D74">
        <v>9.9</v>
      </c>
      <c r="E74">
        <v>10</v>
      </c>
      <c r="F74">
        <v>10.1</v>
      </c>
      <c r="G74">
        <v>10.199999999999999</v>
      </c>
      <c r="H74">
        <v>10.3</v>
      </c>
      <c r="I74">
        <v>10.199999999999999</v>
      </c>
      <c r="J74">
        <v>10.199999999999999</v>
      </c>
      <c r="K74">
        <v>10.3</v>
      </c>
      <c r="L74">
        <v>10.199999999999999</v>
      </c>
    </row>
    <row r="75" spans="1:12" x14ac:dyDescent="0.25">
      <c r="A75" t="s">
        <v>21</v>
      </c>
      <c r="B75">
        <v>0</v>
      </c>
      <c r="C75">
        <v>12.3</v>
      </c>
      <c r="D75">
        <v>12.3</v>
      </c>
      <c r="E75">
        <v>12.3</v>
      </c>
      <c r="F75">
        <v>12.3</v>
      </c>
      <c r="G75">
        <v>12.2</v>
      </c>
      <c r="H75">
        <v>12.3</v>
      </c>
      <c r="I75">
        <v>12.3</v>
      </c>
      <c r="J75">
        <v>12.3</v>
      </c>
      <c r="K75">
        <v>12.5</v>
      </c>
      <c r="L75">
        <v>12.5</v>
      </c>
    </row>
    <row r="76" spans="1:12" x14ac:dyDescent="0.25">
      <c r="A76" t="s">
        <v>22</v>
      </c>
      <c r="B76">
        <v>0</v>
      </c>
      <c r="C76">
        <v>-0.26</v>
      </c>
      <c r="D76">
        <v>-0.24</v>
      </c>
      <c r="E76">
        <v>-0.23</v>
      </c>
      <c r="F76">
        <v>-0.22</v>
      </c>
      <c r="G76">
        <v>-0.2</v>
      </c>
      <c r="H76">
        <v>-0.2</v>
      </c>
      <c r="I76">
        <v>-0.21</v>
      </c>
      <c r="J76">
        <v>-0.21</v>
      </c>
      <c r="K76">
        <v>-0.22</v>
      </c>
      <c r="L76">
        <v>-0.23</v>
      </c>
    </row>
    <row r="77" spans="1:12" x14ac:dyDescent="0.25">
      <c r="A77" s="3" t="s">
        <v>23</v>
      </c>
      <c r="B77">
        <v>0</v>
      </c>
      <c r="C77">
        <v>3.01</v>
      </c>
      <c r="D77">
        <v>2.99</v>
      </c>
      <c r="E77">
        <v>2.97</v>
      </c>
      <c r="F77">
        <v>2.95</v>
      </c>
      <c r="G77">
        <v>2.93</v>
      </c>
      <c r="H77">
        <v>2.9</v>
      </c>
      <c r="I77">
        <v>2.85</v>
      </c>
      <c r="J77">
        <v>2.82</v>
      </c>
      <c r="K77">
        <v>2.77</v>
      </c>
      <c r="L77">
        <v>2.73</v>
      </c>
    </row>
    <row r="78" spans="1:12" x14ac:dyDescent="0.25">
      <c r="A78" t="s">
        <v>24</v>
      </c>
      <c r="B78">
        <v>0</v>
      </c>
      <c r="C78">
        <v>23.4</v>
      </c>
      <c r="D78">
        <v>23.5</v>
      </c>
      <c r="E78">
        <v>23.7</v>
      </c>
      <c r="F78">
        <v>23.9</v>
      </c>
      <c r="G78">
        <v>24</v>
      </c>
      <c r="H78">
        <v>24.3</v>
      </c>
      <c r="I78">
        <v>24.6</v>
      </c>
      <c r="J78">
        <v>25</v>
      </c>
      <c r="K78">
        <v>25.3</v>
      </c>
      <c r="L78">
        <v>25.7</v>
      </c>
    </row>
    <row r="79" spans="1:12" x14ac:dyDescent="0.25">
      <c r="A79" s="5" t="s">
        <v>25</v>
      </c>
    </row>
    <row r="80" spans="1:12" x14ac:dyDescent="0.25">
      <c r="A80" s="4" t="s">
        <v>26</v>
      </c>
      <c r="B80" s="4">
        <v>0</v>
      </c>
      <c r="C80" s="4">
        <v>45</v>
      </c>
      <c r="D80" s="4">
        <v>48</v>
      </c>
      <c r="E80" s="4">
        <v>50</v>
      </c>
      <c r="F80" s="4">
        <v>52</v>
      </c>
      <c r="G80" s="4">
        <v>54</v>
      </c>
      <c r="H80" s="4">
        <v>56</v>
      </c>
      <c r="I80" s="4">
        <v>57</v>
      </c>
      <c r="J80" s="4">
        <v>59</v>
      </c>
      <c r="K80" s="4">
        <v>61</v>
      </c>
      <c r="L80" s="4">
        <v>62</v>
      </c>
    </row>
    <row r="81" spans="1:22" x14ac:dyDescent="0.25">
      <c r="A81" s="3" t="s">
        <v>27</v>
      </c>
      <c r="B81">
        <v>0</v>
      </c>
      <c r="C81">
        <v>58</v>
      </c>
      <c r="D81">
        <v>59</v>
      </c>
      <c r="E81">
        <v>61</v>
      </c>
      <c r="F81">
        <v>63</v>
      </c>
      <c r="G81">
        <v>64</v>
      </c>
      <c r="H81">
        <v>67</v>
      </c>
      <c r="I81">
        <v>68</v>
      </c>
      <c r="J81">
        <v>71</v>
      </c>
      <c r="K81">
        <v>74</v>
      </c>
      <c r="L81">
        <v>76</v>
      </c>
    </row>
    <row r="82" spans="1:22" s="6" customFormat="1" x14ac:dyDescent="0.25">
      <c r="A82" s="6" t="s">
        <v>40</v>
      </c>
      <c r="C82" s="6">
        <f>C80-C81</f>
        <v>-13</v>
      </c>
      <c r="D82" s="6">
        <f t="shared" ref="D82:L82" si="2">D80-D81</f>
        <v>-11</v>
      </c>
      <c r="E82" s="6">
        <f t="shared" si="2"/>
        <v>-11</v>
      </c>
      <c r="F82" s="6">
        <f t="shared" si="2"/>
        <v>-11</v>
      </c>
      <c r="G82" s="6">
        <f t="shared" si="2"/>
        <v>-10</v>
      </c>
      <c r="H82" s="6">
        <f t="shared" si="2"/>
        <v>-11</v>
      </c>
      <c r="I82" s="6">
        <f t="shared" si="2"/>
        <v>-11</v>
      </c>
      <c r="J82" s="6">
        <f t="shared" si="2"/>
        <v>-12</v>
      </c>
      <c r="K82" s="6">
        <f t="shared" si="2"/>
        <v>-13</v>
      </c>
      <c r="L82" s="6">
        <f t="shared" si="2"/>
        <v>-14</v>
      </c>
    </row>
    <row r="83" spans="1:22" x14ac:dyDescent="0.25">
      <c r="A83" s="5" t="s">
        <v>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22" x14ac:dyDescent="0.25">
      <c r="A84" t="s">
        <v>18</v>
      </c>
      <c r="B84" s="1">
        <v>4534</v>
      </c>
      <c r="C84" s="1">
        <v>4675</v>
      </c>
      <c r="D84" s="1">
        <v>4819</v>
      </c>
      <c r="E84" s="1">
        <v>4967</v>
      </c>
      <c r="F84" s="1">
        <v>5118</v>
      </c>
      <c r="G84" s="1">
        <v>5272</v>
      </c>
      <c r="H84" s="1">
        <v>5429</v>
      </c>
      <c r="I84" s="1">
        <v>5589</v>
      </c>
      <c r="J84" s="1">
        <v>5751</v>
      </c>
      <c r="K84" s="1">
        <v>5915</v>
      </c>
      <c r="L84" s="1">
        <v>6081</v>
      </c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t="s">
        <v>16</v>
      </c>
      <c r="B85" s="1">
        <v>2396</v>
      </c>
      <c r="C85" s="1">
        <v>2462</v>
      </c>
      <c r="D85" s="1">
        <v>2529</v>
      </c>
      <c r="E85" s="1">
        <v>2597</v>
      </c>
      <c r="F85" s="1">
        <v>2668</v>
      </c>
      <c r="G85" s="1">
        <v>2739</v>
      </c>
      <c r="H85" s="1">
        <v>2812</v>
      </c>
      <c r="I85" s="1">
        <v>2886</v>
      </c>
      <c r="J85" s="1">
        <v>2961</v>
      </c>
      <c r="K85" s="1">
        <v>3036</v>
      </c>
      <c r="L85" s="1">
        <v>3113</v>
      </c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t="s">
        <v>17</v>
      </c>
      <c r="B86" s="1">
        <v>2138</v>
      </c>
      <c r="C86" s="1">
        <v>2213</v>
      </c>
      <c r="D86" s="1">
        <v>2290</v>
      </c>
      <c r="E86" s="1">
        <v>2369</v>
      </c>
      <c r="F86" s="1">
        <v>2450</v>
      </c>
      <c r="G86" s="1">
        <v>2533</v>
      </c>
      <c r="H86" s="1">
        <v>2617</v>
      </c>
      <c r="I86" s="1">
        <v>2703</v>
      </c>
      <c r="J86" s="1">
        <v>2790</v>
      </c>
      <c r="K86" s="1">
        <v>2878</v>
      </c>
      <c r="L86" s="1">
        <v>2968</v>
      </c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t="s">
        <v>29</v>
      </c>
      <c r="B87">
        <v>4.7</v>
      </c>
      <c r="C87">
        <v>4.88</v>
      </c>
      <c r="D87">
        <v>5.1100000000000003</v>
      </c>
      <c r="E87">
        <v>5.26</v>
      </c>
      <c r="F87">
        <v>5.21</v>
      </c>
      <c r="G87">
        <v>5.14</v>
      </c>
      <c r="H87">
        <v>5.2</v>
      </c>
      <c r="I87">
        <v>5.22</v>
      </c>
      <c r="J87">
        <v>5.24</v>
      </c>
      <c r="K87">
        <v>5.25</v>
      </c>
      <c r="L87">
        <v>5.25</v>
      </c>
    </row>
    <row r="88" spans="1:22" x14ac:dyDescent="0.25">
      <c r="A88" t="s">
        <v>30</v>
      </c>
      <c r="B88">
        <v>8.82</v>
      </c>
      <c r="C88">
        <v>8.9</v>
      </c>
      <c r="D88">
        <v>8.8000000000000007</v>
      </c>
      <c r="E88">
        <v>8.7799999999999994</v>
      </c>
      <c r="F88">
        <v>9.08</v>
      </c>
      <c r="G88">
        <v>9.23</v>
      </c>
      <c r="H88">
        <v>9.32</v>
      </c>
      <c r="I88">
        <v>9.32</v>
      </c>
      <c r="J88">
        <v>9.43</v>
      </c>
      <c r="K88">
        <v>9.6199999999999992</v>
      </c>
      <c r="L88">
        <v>9.7899999999999991</v>
      </c>
    </row>
    <row r="89" spans="1:22" x14ac:dyDescent="0.25">
      <c r="A89" t="s">
        <v>31</v>
      </c>
      <c r="B89">
        <v>9.68</v>
      </c>
      <c r="C89">
        <v>9.48</v>
      </c>
      <c r="D89">
        <v>9.01</v>
      </c>
      <c r="E89">
        <v>8.98</v>
      </c>
      <c r="F89">
        <v>8.7899999999999991</v>
      </c>
      <c r="G89">
        <v>8.49</v>
      </c>
      <c r="H89">
        <v>8.19</v>
      </c>
      <c r="I89">
        <v>7.83</v>
      </c>
      <c r="J89">
        <v>7.8</v>
      </c>
      <c r="K89">
        <v>7.47</v>
      </c>
      <c r="L89">
        <v>7.21</v>
      </c>
    </row>
    <row r="90" spans="1:22" x14ac:dyDescent="0.25">
      <c r="A90" t="s">
        <v>32</v>
      </c>
      <c r="B90">
        <v>42.96</v>
      </c>
      <c r="C90">
        <v>42.42</v>
      </c>
      <c r="D90">
        <v>41.82</v>
      </c>
      <c r="E90">
        <v>41.53</v>
      </c>
      <c r="F90">
        <v>41.09</v>
      </c>
      <c r="G90">
        <v>40.86</v>
      </c>
      <c r="H90">
        <v>40.520000000000003</v>
      </c>
      <c r="I90">
        <v>40.54</v>
      </c>
      <c r="J90">
        <v>40.53</v>
      </c>
      <c r="K90">
        <v>40.68</v>
      </c>
      <c r="L90">
        <v>40.51</v>
      </c>
    </row>
    <row r="91" spans="1:22" x14ac:dyDescent="0.25">
      <c r="A91" t="s">
        <v>33</v>
      </c>
      <c r="B91">
        <v>65.81</v>
      </c>
      <c r="C91">
        <v>65.84</v>
      </c>
      <c r="D91">
        <v>65.27</v>
      </c>
      <c r="E91">
        <v>65.180000000000007</v>
      </c>
      <c r="F91">
        <v>65.150000000000006</v>
      </c>
      <c r="G91">
        <v>64.91</v>
      </c>
      <c r="H91">
        <v>64.53</v>
      </c>
      <c r="I91">
        <v>64.72</v>
      </c>
      <c r="J91">
        <v>64.53</v>
      </c>
      <c r="K91">
        <v>64.2</v>
      </c>
      <c r="L91">
        <v>63.59</v>
      </c>
    </row>
    <row r="92" spans="1:22" x14ac:dyDescent="0.25">
      <c r="A92" t="s">
        <v>34</v>
      </c>
      <c r="B92">
        <v>20.67</v>
      </c>
      <c r="C92">
        <v>20.39</v>
      </c>
      <c r="D92">
        <v>20.82</v>
      </c>
      <c r="E92">
        <v>20.77</v>
      </c>
      <c r="F92">
        <v>20.56</v>
      </c>
      <c r="G92">
        <v>20.72</v>
      </c>
      <c r="H92">
        <v>20.95</v>
      </c>
      <c r="I92">
        <v>20.74</v>
      </c>
      <c r="J92">
        <v>20.8</v>
      </c>
      <c r="K92">
        <v>20.93</v>
      </c>
      <c r="L92">
        <v>21.37</v>
      </c>
    </row>
    <row r="93" spans="1:22" x14ac:dyDescent="0.25">
      <c r="A93" t="s">
        <v>35</v>
      </c>
      <c r="B93">
        <v>42</v>
      </c>
      <c r="C93">
        <v>41.68</v>
      </c>
      <c r="D93">
        <v>41.05</v>
      </c>
      <c r="E93">
        <v>41.2</v>
      </c>
      <c r="F93">
        <v>41.01</v>
      </c>
      <c r="G93">
        <v>40.31</v>
      </c>
      <c r="H93">
        <v>39.799999999999997</v>
      </c>
      <c r="I93">
        <v>39.89</v>
      </c>
      <c r="J93">
        <v>40.06</v>
      </c>
      <c r="K93">
        <v>40.24</v>
      </c>
      <c r="L93">
        <v>39.82</v>
      </c>
    </row>
    <row r="94" spans="1:22" x14ac:dyDescent="0.25">
      <c r="A94" t="s">
        <v>36</v>
      </c>
      <c r="B94">
        <v>112.07</v>
      </c>
      <c r="C94">
        <v>111.24</v>
      </c>
      <c r="D94">
        <v>110.43</v>
      </c>
      <c r="E94">
        <v>109.63</v>
      </c>
      <c r="F94">
        <v>108.89</v>
      </c>
      <c r="G94">
        <v>108.17</v>
      </c>
      <c r="H94">
        <v>107.47</v>
      </c>
      <c r="I94">
        <v>106.79</v>
      </c>
      <c r="J94">
        <v>106.14</v>
      </c>
      <c r="K94">
        <v>105.49</v>
      </c>
      <c r="L94">
        <v>104.88</v>
      </c>
    </row>
    <row r="95" spans="1:22" x14ac:dyDescent="0.25">
      <c r="A95" s="4" t="s">
        <v>37</v>
      </c>
      <c r="B95" s="2">
        <v>0.52</v>
      </c>
      <c r="C95" s="2">
        <v>0.52</v>
      </c>
      <c r="D95" s="2">
        <v>0.53</v>
      </c>
      <c r="E95" s="2">
        <v>0.53</v>
      </c>
      <c r="F95" s="2">
        <v>0.53</v>
      </c>
      <c r="G95" s="2">
        <v>0.54</v>
      </c>
      <c r="H95" s="2">
        <v>0.55000000000000004</v>
      </c>
      <c r="I95" s="2">
        <v>0.55000000000000004</v>
      </c>
      <c r="J95" s="2">
        <v>0.55000000000000004</v>
      </c>
      <c r="K95" s="2">
        <v>0.56000000000000005</v>
      </c>
      <c r="L95" s="2">
        <v>0.56999999999999995</v>
      </c>
    </row>
    <row r="96" spans="1:22" s="6" customFormat="1" x14ac:dyDescent="0.25">
      <c r="A96" s="6" t="s">
        <v>39</v>
      </c>
      <c r="B96" s="2">
        <f>B92/B91</f>
        <v>0.31408600516638813</v>
      </c>
      <c r="C96" s="2">
        <f t="shared" ref="C96:L96" si="3">C92/C91</f>
        <v>0.30969015795868771</v>
      </c>
      <c r="D96" s="2">
        <f t="shared" si="3"/>
        <v>0.31898268729891222</v>
      </c>
      <c r="E96" s="2">
        <f t="shared" si="3"/>
        <v>0.31865602945688859</v>
      </c>
      <c r="F96" s="2">
        <f t="shared" si="3"/>
        <v>0.31557943207981576</v>
      </c>
      <c r="G96" s="2">
        <f t="shared" si="3"/>
        <v>0.31921121552919429</v>
      </c>
      <c r="H96" s="2">
        <f t="shared" si="3"/>
        <v>0.32465519913218654</v>
      </c>
      <c r="I96" s="2">
        <f t="shared" si="3"/>
        <v>0.32045735475896164</v>
      </c>
      <c r="J96" s="2">
        <f t="shared" si="3"/>
        <v>0.32233069889973659</v>
      </c>
      <c r="K96" s="2">
        <f t="shared" si="3"/>
        <v>0.32601246105919002</v>
      </c>
      <c r="L96" s="2">
        <f t="shared" si="3"/>
        <v>0.33605912879383548</v>
      </c>
    </row>
    <row r="97" spans="1:12" x14ac:dyDescent="0.25">
      <c r="A97" t="s">
        <v>38</v>
      </c>
      <c r="B97">
        <v>46</v>
      </c>
      <c r="C97">
        <v>46</v>
      </c>
      <c r="D97">
        <v>47</v>
      </c>
      <c r="E97">
        <v>47</v>
      </c>
      <c r="F97">
        <v>46</v>
      </c>
      <c r="G97">
        <v>46</v>
      </c>
      <c r="H97">
        <v>46</v>
      </c>
      <c r="I97">
        <v>46</v>
      </c>
      <c r="J97">
        <v>46</v>
      </c>
      <c r="K97">
        <v>46</v>
      </c>
      <c r="L97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About</vt:lpstr>
      <vt:lpstr>Inputs - 2016 population</vt:lpstr>
      <vt:lpstr>Inputs - other parameters</vt:lpstr>
      <vt:lpstr>Input - low migration</vt:lpstr>
      <vt:lpstr>Input - high migration</vt:lpstr>
      <vt:lpstr>Results - summary no migration</vt:lpstr>
      <vt:lpstr>Results - full no migration</vt:lpstr>
      <vt:lpstr>Current Migration Pattern-Low</vt:lpstr>
      <vt:lpstr>Current Migration Pattern-High</vt:lpstr>
      <vt:lpstr>Results - summary low mig.</vt:lpstr>
      <vt:lpstr>Results - full low mig.</vt:lpstr>
      <vt:lpstr>Results - summary high mig.</vt:lpstr>
      <vt:lpstr>Results - full high mig.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</dc:creator>
  <cp:lastModifiedBy>Neil Fantom</cp:lastModifiedBy>
  <dcterms:created xsi:type="dcterms:W3CDTF">2016-06-29T15:39:30Z</dcterms:created>
  <dcterms:modified xsi:type="dcterms:W3CDTF">2017-11-07T15:35:45Z</dcterms:modified>
</cp:coreProperties>
</file>