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Corporate Services\Corporate Policy &amp; Planning\Statistics\Surveys\Business Survey\2022 Business Survey\"/>
    </mc:Choice>
  </mc:AlternateContent>
  <bookViews>
    <workbookView xWindow="0" yWindow="0" windowWidth="23040" windowHeight="9420" activeTab="2"/>
  </bookViews>
  <sheets>
    <sheet name="Contents" sheetId="38" r:id="rId1"/>
    <sheet name="Table 1 - Response by sector" sheetId="1" r:id="rId2"/>
    <sheet name="Table 2 - Shortage occupations" sheetId="8" r:id="rId3"/>
    <sheet name="Charts 1-9" sheetId="29" r:id="rId4"/>
    <sheet name="Chart 10 - Constraints" sheetId="15" r:id="rId5"/>
  </sheets>
  <definedNames>
    <definedName name="_Toc1472418" localSheetId="3">'Charts 1-9'!$A$1</definedName>
    <definedName name="_Toc34031178" localSheetId="4">'Chart 10 - Constraints'!$A$1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8" l="1"/>
  <c r="C22" i="8"/>
  <c r="D24" i="8" l="1"/>
  <c r="C24" i="8"/>
  <c r="D17" i="8"/>
  <c r="C17" i="8"/>
  <c r="C13" i="8"/>
</calcChain>
</file>

<file path=xl/sharedStrings.xml><?xml version="1.0" encoding="utf-8"?>
<sst xmlns="http://schemas.openxmlformats.org/spreadsheetml/2006/main" count="129" uniqueCount="100">
  <si>
    <t>ISIC Rev 4 Groups</t>
  </si>
  <si>
    <t>Sector</t>
  </si>
  <si>
    <t>Construction</t>
  </si>
  <si>
    <t>F</t>
  </si>
  <si>
    <t>Wholesale and retail trade, repair of motor vehicles, transportation</t>
  </si>
  <si>
    <t>G-H</t>
  </si>
  <si>
    <t>Accommodation and food service activities</t>
  </si>
  <si>
    <t>I</t>
  </si>
  <si>
    <t>Finance, insurance, information, communication, real estate</t>
  </si>
  <si>
    <t>J-L</t>
  </si>
  <si>
    <t>All other service activities</t>
  </si>
  <si>
    <t>M-S</t>
  </si>
  <si>
    <t>Total</t>
  </si>
  <si>
    <t>F Construction</t>
  </si>
  <si>
    <t>G-H Wholesale and retail trade, repair of motor vehicles, transportation</t>
  </si>
  <si>
    <t>I Accommodation and food service activities</t>
  </si>
  <si>
    <t>J-L Finance, insurance, information, communication, real estate</t>
  </si>
  <si>
    <t>M-S All other service activities</t>
  </si>
  <si>
    <t>Female</t>
  </si>
  <si>
    <t>1 Managers</t>
  </si>
  <si>
    <t>2 Professionals</t>
  </si>
  <si>
    <t>3 Technicians and Associate Professionals</t>
  </si>
  <si>
    <t>4 Clerical Support Workers</t>
  </si>
  <si>
    <t>5 Services and Sales Workers</t>
  </si>
  <si>
    <t>6 Skilled Agricultural. Forestry and Fishery Workers</t>
  </si>
  <si>
    <t>7 Craft and Related Trade Workers</t>
  </si>
  <si>
    <t>9 Elementary Occupations</t>
  </si>
  <si>
    <t>Authors and Related Writers</t>
  </si>
  <si>
    <t>Hotel Managers</t>
  </si>
  <si>
    <t>Journalists</t>
  </si>
  <si>
    <t>Chefs</t>
  </si>
  <si>
    <t>Information and Communications Technology User Support Technicians</t>
  </si>
  <si>
    <t>Motor Vehicle Mechanics and Repairers</t>
  </si>
  <si>
    <t>Air Conditioning and Refrigeration Mechanics</t>
  </si>
  <si>
    <t>Welders and Flamecutters</t>
  </si>
  <si>
    <t>Waiters</t>
  </si>
  <si>
    <t>Shop Sales Assistants</t>
  </si>
  <si>
    <t>Civil Engineering Labourers</t>
  </si>
  <si>
    <t>Bricklayers and Housebuilders</t>
  </si>
  <si>
    <t>Cleaners and Helpers in Offices, Hotels and Other Establishments</t>
  </si>
  <si>
    <t>8 Plant and Machine Operators and Assemblers</t>
  </si>
  <si>
    <t>Occupation</t>
  </si>
  <si>
    <t>Decreasing</t>
  </si>
  <si>
    <t>Increasing</t>
  </si>
  <si>
    <t>Increasing dramatically</t>
  </si>
  <si>
    <t>Customs duty</t>
  </si>
  <si>
    <t>Low demand for products or services</t>
  </si>
  <si>
    <t>Low tourist numbers</t>
  </si>
  <si>
    <t>Availability of land or premises</t>
  </si>
  <si>
    <t>Industry grouping</t>
  </si>
  <si>
    <t>Male</t>
  </si>
  <si>
    <t>-</t>
  </si>
  <si>
    <t>A-E</t>
  </si>
  <si>
    <r>
      <t>Production</t>
    </r>
    <r>
      <rPr>
        <vertAlign val="superscript"/>
        <sz val="8"/>
        <color theme="1"/>
        <rFont val="Calibri"/>
        <family val="2"/>
      </rPr>
      <t>1</t>
    </r>
  </si>
  <si>
    <r>
      <rPr>
        <vertAlign val="superscript"/>
        <sz val="8"/>
        <color theme="1"/>
        <rFont val="Calibri"/>
        <family val="2"/>
      </rPr>
      <t>1</t>
    </r>
    <r>
      <rPr>
        <sz val="10"/>
        <color theme="1"/>
        <rFont val="Calibri"/>
        <family val="2"/>
      </rPr>
      <t xml:space="preserve"> Production includes agriculture, forestry, fishing, quarrying, manufacturing, electricity, water, and sanitation; separate reporting for these sectors is not possible because of the low response.</t>
    </r>
  </si>
  <si>
    <t>Responses</t>
  </si>
  <si>
    <t>Employees</t>
  </si>
  <si>
    <t>Table 1. Survey Coverage: Businesses with Employees</t>
  </si>
  <si>
    <t>Table 2. Shortage Occupations</t>
  </si>
  <si>
    <t>Supply, Distribution and Related Managers</t>
  </si>
  <si>
    <t>Bus Drivers</t>
  </si>
  <si>
    <t>Notes: Includes any occupation for which two or more businesses responded moderate or severe recruitment difficulty and moderate or severe impact, in either 2019 or 2022. Occupations have been coded using the 2008 International Standard Classification of Occupations (ISCO), https://www.ilo.org/public/english/bureau/stat/isco.</t>
  </si>
  <si>
    <t>A-E Production</t>
  </si>
  <si>
    <t>Full time</t>
  </si>
  <si>
    <t>Part time</t>
  </si>
  <si>
    <t>Unchanged</t>
  </si>
  <si>
    <t>This file contains the data from the tables and charts reported in the 2022 St Helena Business Survey. For more information, please see the report, or contact the team at the Statistics Offce on +290 22138, statistics@sainthelena.gov.sh, or at the Top Floor of the Post Office, Jamestown</t>
  </si>
  <si>
    <t>Yes</t>
  </si>
  <si>
    <t>No</t>
  </si>
  <si>
    <t>1. Employees by male/female and industry of employer, end March 2022</t>
  </si>
  <si>
    <t>2.  Employees by full-time/part-time and industry, end March 2022</t>
  </si>
  <si>
    <t>3. Businesses reporting an expected increase or decrease in the workforce</t>
  </si>
  <si>
    <t>4. Businesses reporting an increase or decrease in demand</t>
  </si>
  <si>
    <t>6. Businesses reporting increased opportunities for growth</t>
  </si>
  <si>
    <t>5. Businesses reporting increases in costs</t>
  </si>
  <si>
    <t>7. Businesses reporting that the business is expanding</t>
  </si>
  <si>
    <t>8. Businesses reporting that they had been affected by COVID-19</t>
  </si>
  <si>
    <t>9. Businesses reporting that the new fibre-optic cable will benefit their business</t>
  </si>
  <si>
    <t>HIGH/HIGHER COSTS</t>
  </si>
  <si>
    <t>High/higher prices</t>
  </si>
  <si>
    <t>High freight costs</t>
  </si>
  <si>
    <t>High fuel prices</t>
  </si>
  <si>
    <t>Cost of water and electric</t>
  </si>
  <si>
    <t>High wage costs</t>
  </si>
  <si>
    <t>Banking and insurance fees and prices</t>
  </si>
  <si>
    <t>Rent costs</t>
  </si>
  <si>
    <t>Telecommunications costs</t>
  </si>
  <si>
    <t>MARKET CONDITIONS</t>
  </si>
  <si>
    <t>Competition from private sector</t>
  </si>
  <si>
    <t>Competition from SHG</t>
  </si>
  <si>
    <t>OTHER</t>
  </si>
  <si>
    <t>Staffing, including recruitment and retention</t>
  </si>
  <si>
    <t>Product supply issues</t>
  </si>
  <si>
    <t>Availability of finance or lack of investment</t>
  </si>
  <si>
    <t>Regulation or bureacracy</t>
  </si>
  <si>
    <t>Lack of government financial support</t>
  </si>
  <si>
    <t>Decreasing population</t>
  </si>
  <si>
    <t>SHG procurement procedures</t>
  </si>
  <si>
    <t>Limited insurance coverage</t>
  </si>
  <si>
    <t>Chart 10. The main constraints or barriers to developing a business (per cent of all responses)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</si>
</sst>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theme="1"/>
      <name val="Calibri"/>
      <family val="2"/>
    </font>
    <font>
      <sz val="10"/>
      <color theme="1"/>
      <name val="Calibri"/>
      <family val="2"/>
    </font>
    <font>
      <b/>
      <sz val="10"/>
      <color theme="1"/>
      <name val="Calibri"/>
      <family val="2"/>
    </font>
    <font>
      <i/>
      <sz val="10"/>
      <color theme="1"/>
      <name val="Calibri"/>
      <family val="2"/>
    </font>
    <font>
      <sz val="11"/>
      <color theme="1"/>
      <name val="Calibri"/>
      <family val="2"/>
    </font>
    <font>
      <sz val="9"/>
      <color theme="1"/>
      <name val="Calibri"/>
      <family val="2"/>
    </font>
    <font>
      <vertAlign val="superscript"/>
      <sz val="8"/>
      <color theme="1"/>
      <name val="Calibri"/>
      <family val="2"/>
    </font>
    <font>
      <b/>
      <i/>
      <sz val="10"/>
      <color theme="1"/>
      <name val="Calibri"/>
      <family val="2"/>
    </font>
    <font>
      <sz val="9"/>
      <color theme="1"/>
      <name val="Calibri"/>
      <family val="2"/>
      <scheme val="minor"/>
    </font>
  </fonts>
  <fills count="2">
    <fill>
      <patternFill patternType="none"/>
    </fill>
    <fill>
      <patternFill patternType="gray125"/>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80">
    <xf numFmtId="0" fontId="0" fillId="0" borderId="0" xfId="0"/>
    <xf numFmtId="0" fontId="0" fillId="0" borderId="1" xfId="0" applyBorder="1"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right" vertical="center" indent="2"/>
    </xf>
    <xf numFmtId="3" fontId="0" fillId="0" borderId="2" xfId="0" applyNumberFormat="1" applyBorder="1" applyAlignment="1">
      <alignment vertical="center"/>
    </xf>
    <xf numFmtId="3" fontId="0" fillId="0" borderId="2" xfId="0" applyNumberFormat="1" applyBorder="1" applyAlignment="1">
      <alignment horizontal="center" vertical="center"/>
    </xf>
    <xf numFmtId="3" fontId="0" fillId="0" borderId="2" xfId="0" applyNumberFormat="1" applyBorder="1" applyAlignment="1">
      <alignment horizontal="right" vertical="center" indent="2"/>
    </xf>
    <xf numFmtId="9" fontId="0" fillId="0" borderId="0" xfId="1" applyFont="1"/>
    <xf numFmtId="0" fontId="2" fillId="0" borderId="0" xfId="0" applyFont="1"/>
    <xf numFmtId="0" fontId="2" fillId="0" borderId="0" xfId="0" applyFont="1" applyAlignment="1">
      <alignment horizontal="right"/>
    </xf>
    <xf numFmtId="0" fontId="2" fillId="0" borderId="2" xfId="0" applyFont="1" applyBorder="1"/>
    <xf numFmtId="0" fontId="2" fillId="0" borderId="1" xfId="0" applyFont="1" applyBorder="1"/>
    <xf numFmtId="0" fontId="2" fillId="0" borderId="1" xfId="0" applyFont="1" applyBorder="1" applyAlignment="1">
      <alignment horizontal="right"/>
    </xf>
    <xf numFmtId="0" fontId="0" fillId="0" borderId="3" xfId="0" applyFont="1" applyBorder="1"/>
    <xf numFmtId="0" fontId="0" fillId="0" borderId="0" xfId="0" applyFont="1"/>
    <xf numFmtId="0" fontId="0" fillId="0" borderId="0" xfId="0" applyFont="1" applyBorder="1"/>
    <xf numFmtId="0" fontId="0" fillId="0" borderId="0" xfId="0" applyFont="1" applyAlignment="1">
      <alignment horizontal="right"/>
    </xf>
    <xf numFmtId="0" fontId="3" fillId="0" borderId="0" xfId="0" applyFont="1" applyBorder="1" applyAlignment="1">
      <alignment horizontal="right"/>
    </xf>
    <xf numFmtId="0" fontId="3" fillId="0" borderId="0" xfId="0" applyFont="1" applyAlignment="1">
      <alignment horizontal="right"/>
    </xf>
    <xf numFmtId="0" fontId="2" fillId="0" borderId="2" xfId="0" applyFont="1" applyBorder="1" applyAlignment="1">
      <alignment horizontal="center"/>
    </xf>
    <xf numFmtId="0" fontId="0" fillId="0" borderId="0" xfId="0" applyAlignment="1">
      <alignment vertical="center"/>
    </xf>
    <xf numFmtId="0" fontId="0" fillId="0" borderId="0" xfId="0" applyFont="1" applyAlignment="1">
      <alignment horizontal="left"/>
    </xf>
    <xf numFmtId="0" fontId="2" fillId="0" borderId="0" xfId="0" applyFont="1" applyAlignment="1">
      <alignment horizontal="left"/>
    </xf>
    <xf numFmtId="0" fontId="0" fillId="0" borderId="3" xfId="0" applyFont="1" applyBorder="1" applyAlignment="1">
      <alignment horizontal="left"/>
    </xf>
    <xf numFmtId="9" fontId="0" fillId="0" borderId="3" xfId="1" applyFont="1" applyBorder="1"/>
    <xf numFmtId="9" fontId="0" fillId="0" borderId="1" xfId="1" applyFont="1" applyBorder="1"/>
    <xf numFmtId="9" fontId="0" fillId="0" borderId="0" xfId="1" applyFont="1" applyBorder="1"/>
    <xf numFmtId="0" fontId="0" fillId="0" borderId="2" xfId="0" applyBorder="1" applyAlignment="1">
      <alignment vertical="center"/>
    </xf>
    <xf numFmtId="0" fontId="0" fillId="0" borderId="2" xfId="0" applyBorder="1" applyAlignment="1">
      <alignment horizontal="center" vertical="center"/>
    </xf>
    <xf numFmtId="0" fontId="0" fillId="0" borderId="0" xfId="0" applyFont="1" applyBorder="1" applyAlignment="1">
      <alignment horizontal="left"/>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3" fontId="0" fillId="0" borderId="0" xfId="0" applyNumberFormat="1"/>
    <xf numFmtId="0" fontId="3" fillId="0" borderId="0" xfId="0" quotePrefix="1" applyFont="1" applyBorder="1" applyAlignment="1">
      <alignment horizontal="right"/>
    </xf>
    <xf numFmtId="0" fontId="3" fillId="0" borderId="1" xfId="0" quotePrefix="1" applyFont="1" applyBorder="1" applyAlignment="1">
      <alignment horizontal="right"/>
    </xf>
    <xf numFmtId="0" fontId="7" fillId="0" borderId="1" xfId="0" applyFont="1" applyBorder="1" applyAlignment="1">
      <alignment horizontal="right"/>
    </xf>
    <xf numFmtId="0" fontId="7" fillId="0" borderId="1" xfId="0" quotePrefix="1" applyFont="1" applyBorder="1" applyAlignment="1">
      <alignment horizontal="right"/>
    </xf>
    <xf numFmtId="0" fontId="7" fillId="0" borderId="2" xfId="0" quotePrefix="1" applyFont="1" applyBorder="1" applyAlignment="1">
      <alignment horizontal="right"/>
    </xf>
    <xf numFmtId="0" fontId="3" fillId="0" borderId="0" xfId="0" quotePrefix="1" applyFont="1" applyAlignment="1">
      <alignment horizontal="right"/>
    </xf>
    <xf numFmtId="0" fontId="2" fillId="0" borderId="0" xfId="0" applyFont="1" applyBorder="1"/>
    <xf numFmtId="0" fontId="2" fillId="0" borderId="0" xfId="0" applyFont="1" applyBorder="1" applyAlignment="1">
      <alignment horizontal="right"/>
    </xf>
    <xf numFmtId="0" fontId="7" fillId="0" borderId="0" xfId="0" quotePrefix="1" applyFont="1" applyBorder="1" applyAlignment="1">
      <alignment horizontal="right"/>
    </xf>
    <xf numFmtId="0" fontId="8" fillId="0" borderId="1" xfId="0" applyFont="1" applyBorder="1" applyAlignment="1">
      <alignment horizontal="left" wrapText="1"/>
    </xf>
    <xf numFmtId="0" fontId="5" fillId="0" borderId="0" xfId="0" applyFont="1" applyAlignment="1">
      <alignment vertical="center"/>
    </xf>
    <xf numFmtId="0" fontId="0" fillId="0" borderId="0" xfId="0" applyAlignment="1">
      <alignment wrapText="1"/>
    </xf>
    <xf numFmtId="0" fontId="0" fillId="0" borderId="0" xfId="0" applyAlignment="1">
      <alignment horizontal="center" wrapText="1"/>
    </xf>
    <xf numFmtId="0" fontId="0" fillId="0" borderId="4" xfId="0" applyFont="1" applyBorder="1" applyAlignment="1">
      <alignment horizontal="center" wrapText="1"/>
    </xf>
    <xf numFmtId="0" fontId="0" fillId="0" borderId="5" xfId="0" applyBorder="1" applyAlignment="1">
      <alignment horizontal="center" vertical="center"/>
    </xf>
    <xf numFmtId="0" fontId="0" fillId="0" borderId="7" xfId="0" applyFont="1" applyBorder="1" applyAlignment="1">
      <alignment horizontal="center" wrapText="1"/>
    </xf>
    <xf numFmtId="0" fontId="0" fillId="0" borderId="8" xfId="0" applyBorder="1" applyAlignment="1">
      <alignment horizontal="center" vertical="center"/>
    </xf>
    <xf numFmtId="0" fontId="0" fillId="0" borderId="6" xfId="0" applyBorder="1" applyAlignment="1">
      <alignment horizontal="center" wrapText="1"/>
    </xf>
    <xf numFmtId="0" fontId="0" fillId="0" borderId="9" xfId="0" applyBorder="1" applyAlignment="1">
      <alignment horizontal="center" wrapText="1"/>
    </xf>
    <xf numFmtId="0" fontId="0" fillId="0" borderId="8" xfId="0" applyBorder="1" applyAlignment="1">
      <alignment vertical="center"/>
    </xf>
    <xf numFmtId="9" fontId="0" fillId="0" borderId="6" xfId="1" applyFont="1" applyBorder="1" applyAlignment="1">
      <alignment horizontal="right" vertical="center" indent="1"/>
    </xf>
    <xf numFmtId="9" fontId="0" fillId="0" borderId="9" xfId="1" applyFont="1" applyBorder="1" applyAlignment="1">
      <alignment horizontal="right" vertical="center" indent="1"/>
    </xf>
    <xf numFmtId="9" fontId="0" fillId="0" borderId="5" xfId="1" applyFont="1" applyBorder="1" applyAlignment="1">
      <alignment horizontal="right" vertical="center" indent="1"/>
    </xf>
    <xf numFmtId="9" fontId="0" fillId="0" borderId="8" xfId="1" applyFont="1" applyBorder="1" applyAlignment="1">
      <alignment horizontal="right" vertical="center" indent="1"/>
    </xf>
    <xf numFmtId="0" fontId="0" fillId="0" borderId="0" xfId="0" applyBorder="1" applyAlignment="1">
      <alignment horizontal="center" wrapText="1"/>
    </xf>
    <xf numFmtId="0" fontId="0" fillId="0" borderId="6" xfId="0" applyBorder="1" applyAlignment="1">
      <alignment horizontal="center" vertical="center" wrapText="1"/>
    </xf>
    <xf numFmtId="0" fontId="0" fillId="0" borderId="0" xfId="0" applyNumberFormat="1"/>
    <xf numFmtId="9" fontId="0" fillId="0" borderId="0" xfId="1" applyFont="1" applyBorder="1" applyAlignment="1">
      <alignment horizontal="right" vertical="center" indent="1"/>
    </xf>
    <xf numFmtId="9" fontId="0" fillId="0" borderId="2" xfId="1" applyFont="1" applyBorder="1" applyAlignment="1">
      <alignment horizontal="right" vertical="center" indent="1"/>
    </xf>
    <xf numFmtId="0" fontId="0" fillId="0" borderId="6" xfId="0" applyNumberFormat="1" applyBorder="1" applyAlignment="1">
      <alignment horizontal="center" wrapText="1"/>
    </xf>
    <xf numFmtId="9" fontId="0" fillId="0" borderId="6" xfId="1" quotePrefix="1" applyFont="1" applyBorder="1" applyAlignment="1">
      <alignment horizontal="right" vertical="center" indent="1"/>
    </xf>
    <xf numFmtId="0" fontId="0" fillId="0" borderId="0" xfId="0" applyNumberFormat="1" applyBorder="1" applyAlignment="1">
      <alignment horizontal="center" wrapText="1"/>
    </xf>
    <xf numFmtId="0" fontId="0" fillId="0" borderId="9" xfId="0" applyNumberFormat="1" applyBorder="1" applyAlignment="1">
      <alignment horizontal="center" wrapText="1"/>
    </xf>
    <xf numFmtId="0" fontId="0" fillId="0" borderId="11"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12" xfId="0" applyNumberFormat="1" applyBorder="1" applyAlignment="1">
      <alignment horizontal="center" vertical="center" wrapText="1"/>
    </xf>
    <xf numFmtId="0" fontId="0" fillId="0" borderId="5" xfId="0" applyNumberFormat="1" applyBorder="1" applyAlignment="1">
      <alignment horizontal="center" vertical="center"/>
    </xf>
    <xf numFmtId="0" fontId="0" fillId="0" borderId="8" xfId="0" applyNumberForma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wrapText="1"/>
    </xf>
    <xf numFmtId="9" fontId="0" fillId="0" borderId="10" xfId="1" applyFont="1" applyBorder="1" applyAlignment="1">
      <alignment horizontal="right" vertical="center" indent="3"/>
    </xf>
    <xf numFmtId="9" fontId="0" fillId="0" borderId="13" xfId="1" applyFont="1" applyBorder="1" applyAlignment="1">
      <alignment horizontal="right" vertical="center" indent="3"/>
    </xf>
    <xf numFmtId="0" fontId="0" fillId="0" borderId="1" xfId="0" applyFont="1" applyBorder="1" applyAlignment="1">
      <alignment horizontal="left"/>
    </xf>
  </cellXfs>
  <cellStyles count="3">
    <cellStyle name="Normal" xfId="0" builtinId="0"/>
    <cellStyle name="Normal 2" xfId="2"/>
    <cellStyle name="Percent" xfId="1" builtinId="5"/>
  </cellStyles>
  <dxfs count="0"/>
  <tableStyles count="0" defaultTableStyle="TableStyleMedium2" defaultPivotStyle="PivotStyleLight16"/>
  <colors>
    <mruColors>
      <color rgb="FF9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cols>
    <col min="1" max="1" width="69.28515625" customWidth="1"/>
  </cols>
  <sheetData>
    <row r="1" spans="1:1" ht="51" x14ac:dyDescent="0.2">
      <c r="A1" s="48"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heetViews>
  <sheetFormatPr defaultRowHeight="12.75" x14ac:dyDescent="0.2"/>
  <cols>
    <col min="1" max="1" width="30.7109375" customWidth="1"/>
    <col min="2" max="6" width="10.5703125" customWidth="1"/>
  </cols>
  <sheetData>
    <row r="1" spans="1:6" x14ac:dyDescent="0.2">
      <c r="A1" s="11" t="s">
        <v>57</v>
      </c>
    </row>
    <row r="2" spans="1:6" ht="47.45" customHeight="1" x14ac:dyDescent="0.2">
      <c r="A2" s="1"/>
      <c r="B2" s="33" t="s">
        <v>0</v>
      </c>
      <c r="C2" s="35" t="s">
        <v>55</v>
      </c>
      <c r="D2" s="35"/>
      <c r="E2" s="35" t="s">
        <v>56</v>
      </c>
      <c r="F2" s="35"/>
    </row>
    <row r="3" spans="1:6" ht="47.45" customHeight="1" x14ac:dyDescent="0.2">
      <c r="A3" s="2" t="s">
        <v>1</v>
      </c>
      <c r="B3" s="34"/>
      <c r="C3" s="3">
        <v>2019</v>
      </c>
      <c r="D3" s="3">
        <v>2022</v>
      </c>
      <c r="E3" s="3">
        <v>2019</v>
      </c>
      <c r="F3" s="3">
        <v>2022</v>
      </c>
    </row>
    <row r="4" spans="1:6" ht="30.6" customHeight="1" x14ac:dyDescent="0.2">
      <c r="A4" s="4" t="s">
        <v>53</v>
      </c>
      <c r="B4" s="5" t="s">
        <v>52</v>
      </c>
      <c r="C4" s="6">
        <v>22</v>
      </c>
      <c r="D4" s="6">
        <v>11</v>
      </c>
      <c r="E4" s="6">
        <v>210</v>
      </c>
      <c r="F4" s="6">
        <v>121</v>
      </c>
    </row>
    <row r="5" spans="1:6" ht="30.6" customHeight="1" x14ac:dyDescent="0.2">
      <c r="A5" s="4" t="s">
        <v>2</v>
      </c>
      <c r="B5" s="5" t="s">
        <v>3</v>
      </c>
      <c r="C5" s="6">
        <v>22</v>
      </c>
      <c r="D5" s="6">
        <v>15</v>
      </c>
      <c r="E5" s="6">
        <v>153</v>
      </c>
      <c r="F5" s="6">
        <v>102</v>
      </c>
    </row>
    <row r="6" spans="1:6" ht="30.6" customHeight="1" x14ac:dyDescent="0.2">
      <c r="A6" s="4" t="s">
        <v>4</v>
      </c>
      <c r="B6" s="5" t="s">
        <v>5</v>
      </c>
      <c r="C6" s="6">
        <v>39</v>
      </c>
      <c r="D6" s="6">
        <v>20</v>
      </c>
      <c r="E6" s="6">
        <v>560</v>
      </c>
      <c r="F6" s="6">
        <v>519</v>
      </c>
    </row>
    <row r="7" spans="1:6" ht="30.6" customHeight="1" x14ac:dyDescent="0.2">
      <c r="A7" s="4" t="s">
        <v>6</v>
      </c>
      <c r="B7" s="5" t="s">
        <v>7</v>
      </c>
      <c r="C7" s="6">
        <v>27</v>
      </c>
      <c r="D7" s="6">
        <v>8</v>
      </c>
      <c r="E7" s="6">
        <v>157</v>
      </c>
      <c r="F7" s="6">
        <v>27</v>
      </c>
    </row>
    <row r="8" spans="1:6" ht="30.6" customHeight="1" x14ac:dyDescent="0.2">
      <c r="A8" s="4" t="s">
        <v>8</v>
      </c>
      <c r="B8" s="5" t="s">
        <v>9</v>
      </c>
      <c r="C8" s="6">
        <v>9</v>
      </c>
      <c r="D8" s="6">
        <v>4</v>
      </c>
      <c r="E8" s="6">
        <v>90</v>
      </c>
      <c r="F8" s="6">
        <v>72</v>
      </c>
    </row>
    <row r="9" spans="1:6" ht="30.6" customHeight="1" x14ac:dyDescent="0.2">
      <c r="A9" s="4" t="s">
        <v>10</v>
      </c>
      <c r="B9" s="5" t="s">
        <v>11</v>
      </c>
      <c r="C9" s="6">
        <v>23</v>
      </c>
      <c r="D9" s="6">
        <v>14</v>
      </c>
      <c r="E9" s="6">
        <v>157</v>
      </c>
      <c r="F9" s="6">
        <v>95</v>
      </c>
    </row>
    <row r="10" spans="1:6" ht="22.9" customHeight="1" x14ac:dyDescent="0.2">
      <c r="A10" s="7" t="s">
        <v>12</v>
      </c>
      <c r="B10" s="8"/>
      <c r="C10" s="9">
        <v>142</v>
      </c>
      <c r="D10" s="9">
        <v>72</v>
      </c>
      <c r="E10" s="9">
        <v>1327</v>
      </c>
      <c r="F10" s="9">
        <v>936</v>
      </c>
    </row>
    <row r="11" spans="1:6" x14ac:dyDescent="0.2">
      <c r="A11" t="s">
        <v>54</v>
      </c>
    </row>
    <row r="43" spans="13:13" x14ac:dyDescent="0.2">
      <c r="M43" s="36"/>
    </row>
  </sheetData>
  <mergeCells count="3">
    <mergeCell ref="B2:B3"/>
    <mergeCell ref="C2:D2"/>
    <mergeCell ref="E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abSelected="1" workbookViewId="0"/>
  </sheetViews>
  <sheetFormatPr defaultColWidth="8.85546875" defaultRowHeight="12.75" x14ac:dyDescent="0.2"/>
  <cols>
    <col min="1" max="1" width="3" style="17" customWidth="1"/>
    <col min="2" max="2" width="56.42578125" style="17" customWidth="1"/>
    <col min="3" max="4" width="5" style="19" bestFit="1" customWidth="1"/>
    <col min="5" max="8" width="8.85546875" style="17"/>
    <col min="9" max="9" width="8.85546875" style="17" customWidth="1"/>
    <col min="10" max="16384" width="8.85546875" style="17"/>
  </cols>
  <sheetData>
    <row r="1" spans="1:4" x14ac:dyDescent="0.2">
      <c r="A1" s="11" t="s">
        <v>58</v>
      </c>
    </row>
    <row r="2" spans="1:4" s="11" customFormat="1" x14ac:dyDescent="0.2">
      <c r="A2" s="13" t="s">
        <v>41</v>
      </c>
      <c r="B2" s="13"/>
      <c r="C2" s="22">
        <v>2019</v>
      </c>
      <c r="D2" s="22">
        <v>2022</v>
      </c>
    </row>
    <row r="3" spans="1:4" s="11" customFormat="1" x14ac:dyDescent="0.2">
      <c r="A3" s="14" t="s">
        <v>19</v>
      </c>
      <c r="B3" s="14"/>
      <c r="C3" s="15">
        <v>2</v>
      </c>
      <c r="D3" s="15">
        <v>2</v>
      </c>
    </row>
    <row r="4" spans="1:4" x14ac:dyDescent="0.2">
      <c r="A4" s="18"/>
      <c r="B4" s="18" t="s">
        <v>59</v>
      </c>
      <c r="C4" s="37" t="s">
        <v>51</v>
      </c>
      <c r="D4" s="20">
        <v>2</v>
      </c>
    </row>
    <row r="5" spans="1:4" x14ac:dyDescent="0.2">
      <c r="A5" s="18"/>
      <c r="B5" s="16" t="s">
        <v>28</v>
      </c>
      <c r="C5" s="20">
        <v>2</v>
      </c>
      <c r="D5" s="37" t="s">
        <v>51</v>
      </c>
    </row>
    <row r="6" spans="1:4" s="11" customFormat="1" x14ac:dyDescent="0.2">
      <c r="A6" s="14" t="s">
        <v>20</v>
      </c>
      <c r="B6" s="14"/>
      <c r="C6" s="15">
        <v>4</v>
      </c>
      <c r="D6" s="38" t="s">
        <v>51</v>
      </c>
    </row>
    <row r="7" spans="1:4" x14ac:dyDescent="0.2">
      <c r="A7" s="18"/>
      <c r="B7" s="18" t="s">
        <v>27</v>
      </c>
      <c r="C7" s="20">
        <v>2</v>
      </c>
      <c r="D7" s="37" t="s">
        <v>51</v>
      </c>
    </row>
    <row r="8" spans="1:4" x14ac:dyDescent="0.2">
      <c r="A8" s="18"/>
      <c r="B8" s="18" t="s">
        <v>29</v>
      </c>
      <c r="C8" s="20">
        <v>2</v>
      </c>
      <c r="D8" s="37" t="s">
        <v>51</v>
      </c>
    </row>
    <row r="9" spans="1:4" s="11" customFormat="1" x14ac:dyDescent="0.2">
      <c r="A9" s="14" t="s">
        <v>21</v>
      </c>
      <c r="B9" s="14"/>
      <c r="C9" s="15">
        <v>7</v>
      </c>
      <c r="D9" s="39" t="s">
        <v>51</v>
      </c>
    </row>
    <row r="10" spans="1:4" x14ac:dyDescent="0.2">
      <c r="A10" s="18"/>
      <c r="B10" s="18" t="s">
        <v>30</v>
      </c>
      <c r="C10" s="20">
        <v>5</v>
      </c>
      <c r="D10" s="20" t="s">
        <v>51</v>
      </c>
    </row>
    <row r="11" spans="1:4" x14ac:dyDescent="0.2">
      <c r="A11" s="18"/>
      <c r="B11" s="18" t="s">
        <v>31</v>
      </c>
      <c r="C11" s="20">
        <v>2</v>
      </c>
      <c r="D11" s="20" t="s">
        <v>51</v>
      </c>
    </row>
    <row r="12" spans="1:4" s="11" customFormat="1" x14ac:dyDescent="0.2">
      <c r="A12" s="14" t="s">
        <v>22</v>
      </c>
      <c r="B12" s="14"/>
      <c r="C12" s="40" t="s">
        <v>51</v>
      </c>
      <c r="D12" s="40" t="s">
        <v>51</v>
      </c>
    </row>
    <row r="13" spans="1:4" s="11" customFormat="1" x14ac:dyDescent="0.2">
      <c r="A13" s="14" t="s">
        <v>23</v>
      </c>
      <c r="B13" s="14"/>
      <c r="C13" s="15">
        <f>SUM(C14:C15)</f>
        <v>6</v>
      </c>
      <c r="D13" s="39" t="s">
        <v>51</v>
      </c>
    </row>
    <row r="14" spans="1:4" x14ac:dyDescent="0.2">
      <c r="B14" s="17" t="s">
        <v>35</v>
      </c>
      <c r="C14" s="21">
        <v>3</v>
      </c>
      <c r="D14" s="20" t="s">
        <v>51</v>
      </c>
    </row>
    <row r="15" spans="1:4" x14ac:dyDescent="0.2">
      <c r="B15" s="17" t="s">
        <v>36</v>
      </c>
      <c r="C15" s="21">
        <v>3</v>
      </c>
      <c r="D15" s="20" t="s">
        <v>51</v>
      </c>
    </row>
    <row r="16" spans="1:4" s="11" customFormat="1" x14ac:dyDescent="0.2">
      <c r="A16" s="13" t="s">
        <v>24</v>
      </c>
      <c r="B16" s="13"/>
      <c r="C16" s="41" t="s">
        <v>51</v>
      </c>
      <c r="D16" s="41" t="s">
        <v>51</v>
      </c>
    </row>
    <row r="17" spans="1:4" s="11" customFormat="1" x14ac:dyDescent="0.2">
      <c r="A17" s="11" t="s">
        <v>25</v>
      </c>
      <c r="C17" s="12">
        <f>SUM(C18:C21)</f>
        <v>10</v>
      </c>
      <c r="D17" s="12">
        <f>SUM(D18:D21)</f>
        <v>7</v>
      </c>
    </row>
    <row r="18" spans="1:4" x14ac:dyDescent="0.2">
      <c r="B18" s="17" t="s">
        <v>38</v>
      </c>
      <c r="C18" s="21">
        <v>5</v>
      </c>
      <c r="D18" s="21">
        <v>4</v>
      </c>
    </row>
    <row r="19" spans="1:4" x14ac:dyDescent="0.2">
      <c r="B19" s="17" t="s">
        <v>33</v>
      </c>
      <c r="C19" s="21">
        <v>2</v>
      </c>
      <c r="D19" s="42" t="s">
        <v>51</v>
      </c>
    </row>
    <row r="20" spans="1:4" x14ac:dyDescent="0.2">
      <c r="B20" s="17" t="s">
        <v>32</v>
      </c>
      <c r="C20" s="21">
        <v>1</v>
      </c>
      <c r="D20" s="21">
        <v>3</v>
      </c>
    </row>
    <row r="21" spans="1:4" x14ac:dyDescent="0.2">
      <c r="B21" s="17" t="s">
        <v>34</v>
      </c>
      <c r="C21" s="21">
        <v>2</v>
      </c>
      <c r="D21" s="42" t="s">
        <v>51</v>
      </c>
    </row>
    <row r="22" spans="1:4" s="11" customFormat="1" x14ac:dyDescent="0.2">
      <c r="A22" s="14" t="s">
        <v>40</v>
      </c>
      <c r="B22" s="14"/>
      <c r="C22" s="39" t="str">
        <f>C23</f>
        <v>-</v>
      </c>
      <c r="D22" s="15">
        <f>D23</f>
        <v>2</v>
      </c>
    </row>
    <row r="23" spans="1:4" s="11" customFormat="1" x14ac:dyDescent="0.2">
      <c r="A23" s="43"/>
      <c r="B23" s="18" t="s">
        <v>60</v>
      </c>
      <c r="C23" s="45" t="s">
        <v>51</v>
      </c>
      <c r="D23" s="44">
        <v>2</v>
      </c>
    </row>
    <row r="24" spans="1:4" s="11" customFormat="1" x14ac:dyDescent="0.2">
      <c r="A24" s="14" t="s">
        <v>26</v>
      </c>
      <c r="B24" s="14"/>
      <c r="C24" s="15">
        <f>SUM(C25:C26)</f>
        <v>2</v>
      </c>
      <c r="D24" s="15">
        <f>SUM(D25:D26)</f>
        <v>4</v>
      </c>
    </row>
    <row r="25" spans="1:4" x14ac:dyDescent="0.2">
      <c r="B25" s="17" t="s">
        <v>37</v>
      </c>
      <c r="C25" s="42" t="s">
        <v>51</v>
      </c>
      <c r="D25" s="21">
        <v>4</v>
      </c>
    </row>
    <row r="26" spans="1:4" x14ac:dyDescent="0.2">
      <c r="B26" s="17" t="s">
        <v>39</v>
      </c>
      <c r="C26" s="21">
        <v>2</v>
      </c>
      <c r="D26" s="42" t="s">
        <v>51</v>
      </c>
    </row>
    <row r="27" spans="1:4" ht="52.5" customHeight="1" x14ac:dyDescent="0.2">
      <c r="A27" s="46" t="s">
        <v>61</v>
      </c>
      <c r="B27" s="46"/>
      <c r="C27" s="46"/>
      <c r="D27" s="46"/>
    </row>
  </sheetData>
  <mergeCells count="1">
    <mergeCell ref="A27:D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workbookViewId="0">
      <pane xSplit="1" ySplit="2" topLeftCell="G3" activePane="bottomRight" state="frozen"/>
      <selection pane="topRight" activeCell="B1" sqref="B1"/>
      <selection pane="bottomLeft" activeCell="A3" sqref="A3"/>
      <selection pane="bottomRight" activeCell="J36" sqref="J36"/>
    </sheetView>
  </sheetViews>
  <sheetFormatPr defaultRowHeight="12.75" x14ac:dyDescent="0.2"/>
  <cols>
    <col min="1" max="1" width="58.42578125" customWidth="1"/>
    <col min="2" max="8" width="10.7109375" customWidth="1"/>
    <col min="9" max="11" width="10.7109375" style="63" customWidth="1"/>
    <col min="12" max="14" width="11.28515625" style="63" customWidth="1"/>
    <col min="15" max="17" width="9.140625" style="63"/>
    <col min="21" max="21" width="12.85546875" customWidth="1"/>
  </cols>
  <sheetData>
    <row r="1" spans="1:22" ht="51" customHeight="1" x14ac:dyDescent="0.2">
      <c r="A1" s="11"/>
      <c r="B1" s="50" t="s">
        <v>69</v>
      </c>
      <c r="C1" s="52"/>
      <c r="D1" s="54" t="s">
        <v>70</v>
      </c>
      <c r="E1" s="55"/>
      <c r="F1" s="54" t="s">
        <v>71</v>
      </c>
      <c r="G1" s="61"/>
      <c r="H1" s="55"/>
      <c r="I1" s="66" t="s">
        <v>72</v>
      </c>
      <c r="J1" s="68"/>
      <c r="K1" s="69"/>
      <c r="L1" s="66" t="s">
        <v>74</v>
      </c>
      <c r="M1" s="68"/>
      <c r="N1" s="69"/>
      <c r="O1" s="66" t="s">
        <v>73</v>
      </c>
      <c r="P1" s="69"/>
      <c r="Q1" s="66" t="s">
        <v>75</v>
      </c>
      <c r="R1" s="69"/>
      <c r="S1" s="62" t="s">
        <v>76</v>
      </c>
      <c r="T1" s="75"/>
      <c r="U1" s="76" t="s">
        <v>77</v>
      </c>
      <c r="V1" s="49"/>
    </row>
    <row r="2" spans="1:22" s="23" customFormat="1" ht="25.5" x14ac:dyDescent="0.2">
      <c r="A2" s="30" t="s">
        <v>49</v>
      </c>
      <c r="B2" s="51" t="s">
        <v>50</v>
      </c>
      <c r="C2" s="53" t="s">
        <v>18</v>
      </c>
      <c r="D2" s="51" t="s">
        <v>63</v>
      </c>
      <c r="E2" s="56" t="s">
        <v>64</v>
      </c>
      <c r="F2" s="51" t="s">
        <v>43</v>
      </c>
      <c r="G2" s="31" t="s">
        <v>65</v>
      </c>
      <c r="H2" s="53" t="s">
        <v>42</v>
      </c>
      <c r="I2" s="51" t="s">
        <v>43</v>
      </c>
      <c r="J2" s="31" t="s">
        <v>65</v>
      </c>
      <c r="K2" s="53" t="s">
        <v>42</v>
      </c>
      <c r="L2" s="70" t="s">
        <v>65</v>
      </c>
      <c r="M2" s="71" t="s">
        <v>43</v>
      </c>
      <c r="N2" s="72" t="s">
        <v>44</v>
      </c>
      <c r="O2" s="73" t="s">
        <v>67</v>
      </c>
      <c r="P2" s="74" t="s">
        <v>68</v>
      </c>
      <c r="Q2" s="73" t="s">
        <v>67</v>
      </c>
      <c r="R2" s="74" t="s">
        <v>68</v>
      </c>
      <c r="S2" s="73" t="s">
        <v>67</v>
      </c>
      <c r="T2" s="74" t="s">
        <v>68</v>
      </c>
      <c r="U2" s="76"/>
    </row>
    <row r="3" spans="1:22" s="23" customFormat="1" ht="19.149999999999999" customHeight="1" x14ac:dyDescent="0.2">
      <c r="A3" s="23" t="s">
        <v>62</v>
      </c>
      <c r="B3" s="57">
        <v>0.78512396694214881</v>
      </c>
      <c r="C3" s="58">
        <v>0.21487603305785125</v>
      </c>
      <c r="D3" s="57">
        <v>0.93388429752066104</v>
      </c>
      <c r="E3" s="58">
        <v>6.6115702479338845E-2</v>
      </c>
      <c r="F3" s="57">
        <v>0.22222222222222221</v>
      </c>
      <c r="G3" s="64">
        <v>0.66666666666666663</v>
      </c>
      <c r="H3" s="58">
        <v>0.1111111111111111</v>
      </c>
      <c r="I3" s="57">
        <v>0.27272727272727271</v>
      </c>
      <c r="J3" s="64">
        <v>0.27272727272727271</v>
      </c>
      <c r="K3" s="58">
        <v>0.45454545454545453</v>
      </c>
      <c r="L3" s="67">
        <v>0</v>
      </c>
      <c r="M3" s="64">
        <v>0.83333333333333337</v>
      </c>
      <c r="N3" s="58">
        <v>0.16666666666666666</v>
      </c>
      <c r="O3" s="57">
        <v>0.8</v>
      </c>
      <c r="P3" s="58">
        <v>0.2</v>
      </c>
      <c r="Q3" s="57">
        <v>0.36363636363636365</v>
      </c>
      <c r="R3" s="58">
        <v>0.63636363636363635</v>
      </c>
      <c r="S3" s="57">
        <v>0.5</v>
      </c>
      <c r="T3" s="58">
        <v>0.5</v>
      </c>
      <c r="U3" s="77">
        <v>0.8</v>
      </c>
    </row>
    <row r="4" spans="1:22" s="23" customFormat="1" ht="19.149999999999999" customHeight="1" x14ac:dyDescent="0.2">
      <c r="A4" s="23" t="s">
        <v>13</v>
      </c>
      <c r="B4" s="57">
        <v>0.96078431372549022</v>
      </c>
      <c r="C4" s="58">
        <v>3.9215686274509803E-2</v>
      </c>
      <c r="D4" s="57">
        <v>0.79411764705882359</v>
      </c>
      <c r="E4" s="58">
        <v>0.20588235294117646</v>
      </c>
      <c r="F4" s="57">
        <v>7.1428571428571425E-2</v>
      </c>
      <c r="G4" s="64">
        <v>0.5</v>
      </c>
      <c r="H4" s="58">
        <v>0.42857142857142855</v>
      </c>
      <c r="I4" s="57">
        <v>6.6666666666666666E-2</v>
      </c>
      <c r="J4" s="64">
        <v>0.6</v>
      </c>
      <c r="K4" s="58">
        <v>0.33333333333333331</v>
      </c>
      <c r="L4" s="57">
        <v>0</v>
      </c>
      <c r="M4" s="64">
        <v>1</v>
      </c>
      <c r="N4" s="58">
        <v>0</v>
      </c>
      <c r="O4" s="57">
        <v>0.5</v>
      </c>
      <c r="P4" s="58">
        <v>0.5</v>
      </c>
      <c r="Q4" s="57">
        <v>6.6666666666666666E-2</v>
      </c>
      <c r="R4" s="58">
        <v>0.93333333333333335</v>
      </c>
      <c r="S4" s="57">
        <v>0.4</v>
      </c>
      <c r="T4" s="58">
        <v>0.6</v>
      </c>
      <c r="U4" s="77">
        <v>0.25</v>
      </c>
    </row>
    <row r="5" spans="1:22" s="23" customFormat="1" ht="19.149999999999999" customHeight="1" x14ac:dyDescent="0.2">
      <c r="A5" s="23" t="s">
        <v>14</v>
      </c>
      <c r="B5" s="57">
        <v>0.44701348747591524</v>
      </c>
      <c r="C5" s="58">
        <v>0.55298651252408482</v>
      </c>
      <c r="D5" s="57">
        <v>0.82851637764932562</v>
      </c>
      <c r="E5" s="58">
        <v>0.17148362235067438</v>
      </c>
      <c r="F5" s="57">
        <v>5.5555555555555552E-2</v>
      </c>
      <c r="G5" s="64">
        <v>0.77777777777777779</v>
      </c>
      <c r="H5" s="58">
        <v>0.16666666666666666</v>
      </c>
      <c r="I5" s="57">
        <v>0.15</v>
      </c>
      <c r="J5" s="64">
        <v>0.45</v>
      </c>
      <c r="K5" s="58">
        <v>0.4</v>
      </c>
      <c r="L5" s="57">
        <v>0.125</v>
      </c>
      <c r="M5" s="64">
        <v>0.25</v>
      </c>
      <c r="N5" s="58">
        <v>0.625</v>
      </c>
      <c r="O5" s="57">
        <v>0.41176470588235292</v>
      </c>
      <c r="P5" s="58">
        <v>0.58823529411764708</v>
      </c>
      <c r="Q5" s="57">
        <v>0.21052631578947367</v>
      </c>
      <c r="R5" s="58">
        <v>0.78947368421052633</v>
      </c>
      <c r="S5" s="57">
        <v>0.625</v>
      </c>
      <c r="T5" s="58">
        <v>0.375</v>
      </c>
      <c r="U5" s="77">
        <v>0.55555555555555558</v>
      </c>
    </row>
    <row r="6" spans="1:22" s="23" customFormat="1" ht="19.149999999999999" customHeight="1" x14ac:dyDescent="0.2">
      <c r="A6" s="23" t="s">
        <v>15</v>
      </c>
      <c r="B6" s="57">
        <v>0.44444444444444442</v>
      </c>
      <c r="C6" s="58">
        <v>0.55555555555555558</v>
      </c>
      <c r="D6" s="57">
        <v>0.66666666666666663</v>
      </c>
      <c r="E6" s="58">
        <v>0.33333333333333331</v>
      </c>
      <c r="F6" s="57">
        <v>0.16666666666666666</v>
      </c>
      <c r="G6" s="64">
        <v>0.83333333333333337</v>
      </c>
      <c r="H6" s="58">
        <v>0</v>
      </c>
      <c r="I6" s="57">
        <v>0.125</v>
      </c>
      <c r="J6" s="64">
        <v>0.375</v>
      </c>
      <c r="K6" s="58">
        <v>0.5</v>
      </c>
      <c r="L6" s="57">
        <v>0</v>
      </c>
      <c r="M6" s="64">
        <v>0.65</v>
      </c>
      <c r="N6" s="58">
        <v>0.35</v>
      </c>
      <c r="O6" s="57">
        <v>0.375</v>
      </c>
      <c r="P6" s="58">
        <v>0.625</v>
      </c>
      <c r="Q6" s="57">
        <v>0.375</v>
      </c>
      <c r="R6" s="58">
        <v>0.625</v>
      </c>
      <c r="S6" s="57">
        <v>0.875</v>
      </c>
      <c r="T6" s="58">
        <v>0.125</v>
      </c>
      <c r="U6" s="77">
        <v>0.7142857142857143</v>
      </c>
    </row>
    <row r="7" spans="1:22" s="23" customFormat="1" ht="19.149999999999999" customHeight="1" x14ac:dyDescent="0.2">
      <c r="A7" s="23" t="s">
        <v>16</v>
      </c>
      <c r="B7" s="57">
        <v>0.40277777777777779</v>
      </c>
      <c r="C7" s="58">
        <v>0.59722222222222221</v>
      </c>
      <c r="D7" s="57">
        <v>0.95833333333333326</v>
      </c>
      <c r="E7" s="58">
        <v>4.1666666666666664E-2</v>
      </c>
      <c r="F7" s="67">
        <v>0</v>
      </c>
      <c r="G7" s="64">
        <v>0.75</v>
      </c>
      <c r="H7" s="58">
        <v>0.25</v>
      </c>
      <c r="I7" s="57">
        <v>0.25</v>
      </c>
      <c r="J7" s="64">
        <v>0</v>
      </c>
      <c r="K7" s="58">
        <v>0.75</v>
      </c>
      <c r="L7" s="57">
        <v>6.6666666666666666E-2</v>
      </c>
      <c r="M7" s="64">
        <v>0.53333333333333333</v>
      </c>
      <c r="N7" s="58">
        <v>0.4</v>
      </c>
      <c r="O7" s="57">
        <v>0.75</v>
      </c>
      <c r="P7" s="58">
        <v>0.25</v>
      </c>
      <c r="Q7" s="57">
        <v>0.5</v>
      </c>
      <c r="R7" s="58">
        <v>0.5</v>
      </c>
      <c r="S7" s="57">
        <v>0.66666666666666663</v>
      </c>
      <c r="T7" s="58">
        <v>0.33333333333333331</v>
      </c>
      <c r="U7" s="77">
        <v>1</v>
      </c>
    </row>
    <row r="8" spans="1:22" s="23" customFormat="1" ht="19.149999999999999" customHeight="1" x14ac:dyDescent="0.2">
      <c r="A8" s="23" t="s">
        <v>17</v>
      </c>
      <c r="B8" s="57">
        <v>0.47368421052631576</v>
      </c>
      <c r="C8" s="58">
        <v>0.52631578947368418</v>
      </c>
      <c r="D8" s="57">
        <v>0.55789473684210533</v>
      </c>
      <c r="E8" s="58">
        <v>0.44210526315789472</v>
      </c>
      <c r="F8" s="57">
        <v>0.30769230769230771</v>
      </c>
      <c r="G8" s="64">
        <v>0.53846153846153844</v>
      </c>
      <c r="H8" s="58">
        <v>0.15384615384615385</v>
      </c>
      <c r="I8" s="57">
        <v>0.23076923076923078</v>
      </c>
      <c r="J8" s="64">
        <v>0.61538461538461542</v>
      </c>
      <c r="K8" s="58">
        <v>0.15384615384615385</v>
      </c>
      <c r="L8" s="57">
        <v>0</v>
      </c>
      <c r="M8" s="64">
        <v>0.45454545454545453</v>
      </c>
      <c r="N8" s="58">
        <v>0.54545454545454541</v>
      </c>
      <c r="O8" s="57">
        <v>0.7142857142857143</v>
      </c>
      <c r="P8" s="58">
        <v>0.2857142857142857</v>
      </c>
      <c r="Q8" s="57">
        <v>0.23076923076923078</v>
      </c>
      <c r="R8" s="58">
        <v>0.76923076923076927</v>
      </c>
      <c r="S8" s="57">
        <v>0.30769230769230771</v>
      </c>
      <c r="T8" s="58">
        <v>0.69230769230769229</v>
      </c>
      <c r="U8" s="77">
        <v>0.45454545454545453</v>
      </c>
    </row>
    <row r="9" spans="1:22" s="23" customFormat="1" ht="19.149999999999999" customHeight="1" x14ac:dyDescent="0.2">
      <c r="A9" s="30" t="s">
        <v>12</v>
      </c>
      <c r="B9" s="59">
        <v>0.54594017094017089</v>
      </c>
      <c r="C9" s="60">
        <v>0.45405982905982906</v>
      </c>
      <c r="D9" s="59">
        <v>0.7756345177664975</v>
      </c>
      <c r="E9" s="60">
        <v>0.22436548223350256</v>
      </c>
      <c r="F9" s="59">
        <v>0.140625</v>
      </c>
      <c r="G9" s="65">
        <v>0.65625</v>
      </c>
      <c r="H9" s="60">
        <v>0.203125</v>
      </c>
      <c r="I9" s="59">
        <v>0.16901408450704225</v>
      </c>
      <c r="J9" s="65">
        <v>0.45070422535211269</v>
      </c>
      <c r="K9" s="60">
        <v>0.38028169014084506</v>
      </c>
      <c r="L9" s="59">
        <v>2.8571428571428571E-2</v>
      </c>
      <c r="M9" s="65">
        <v>0.6</v>
      </c>
      <c r="N9" s="60">
        <v>0.37142857142857144</v>
      </c>
      <c r="O9" s="59">
        <v>0.56716417910447758</v>
      </c>
      <c r="P9" s="60">
        <v>0.43283582089552236</v>
      </c>
      <c r="Q9" s="59">
        <v>0.24285714285714285</v>
      </c>
      <c r="R9" s="60">
        <v>0.75714285714285712</v>
      </c>
      <c r="S9" s="59">
        <v>0.52307692307692311</v>
      </c>
      <c r="T9" s="60">
        <v>0.47692307692307695</v>
      </c>
      <c r="U9" s="78">
        <v>0.55737704918032782</v>
      </c>
    </row>
    <row r="10" spans="1:22" x14ac:dyDescent="0.2">
      <c r="A10" s="47"/>
    </row>
  </sheetData>
  <mergeCells count="9">
    <mergeCell ref="O1:P1"/>
    <mergeCell ref="Q1:R1"/>
    <mergeCell ref="S1:T1"/>
    <mergeCell ref="U1:U2"/>
    <mergeCell ref="B1:C1"/>
    <mergeCell ref="D1:E1"/>
    <mergeCell ref="F1:H1"/>
    <mergeCell ref="I1:K1"/>
    <mergeCell ref="L1:N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heetViews>
  <sheetFormatPr defaultColWidth="8.85546875" defaultRowHeight="12.75" x14ac:dyDescent="0.2"/>
  <cols>
    <col min="1" max="1" width="36.5703125" style="24" bestFit="1" customWidth="1"/>
    <col min="2" max="2" width="8.5703125" style="10" bestFit="1" customWidth="1"/>
    <col min="3" max="16384" width="8.85546875" style="17"/>
  </cols>
  <sheetData>
    <row r="1" spans="1:2" x14ac:dyDescent="0.2">
      <c r="A1" s="11" t="s">
        <v>99</v>
      </c>
    </row>
    <row r="2" spans="1:2" x14ac:dyDescent="0.2">
      <c r="A2" s="32"/>
      <c r="B2" s="29"/>
    </row>
    <row r="3" spans="1:2" x14ac:dyDescent="0.2">
      <c r="A3" s="25" t="s">
        <v>78</v>
      </c>
    </row>
    <row r="4" spans="1:2" x14ac:dyDescent="0.2">
      <c r="A4" s="79" t="s">
        <v>79</v>
      </c>
      <c r="B4" s="28">
        <v>0.1388888888888889</v>
      </c>
    </row>
    <row r="5" spans="1:2" x14ac:dyDescent="0.2">
      <c r="A5" s="24" t="s">
        <v>80</v>
      </c>
      <c r="B5" s="10">
        <v>8.3333333333333329E-2</v>
      </c>
    </row>
    <row r="6" spans="1:2" x14ac:dyDescent="0.2">
      <c r="A6" s="24" t="s">
        <v>81</v>
      </c>
      <c r="B6" s="10">
        <v>8.3333333333333329E-2</v>
      </c>
    </row>
    <row r="7" spans="1:2" x14ac:dyDescent="0.2">
      <c r="A7" s="24" t="s">
        <v>82</v>
      </c>
      <c r="B7" s="10">
        <v>4.1666666666666664E-2</v>
      </c>
    </row>
    <row r="8" spans="1:2" x14ac:dyDescent="0.2">
      <c r="A8" s="24" t="s">
        <v>83</v>
      </c>
      <c r="B8" s="10">
        <v>4.1666666666666664E-2</v>
      </c>
    </row>
    <row r="9" spans="1:2" x14ac:dyDescent="0.2">
      <c r="A9" s="24" t="s">
        <v>84</v>
      </c>
      <c r="B9" s="10">
        <v>4.1666666666666664E-2</v>
      </c>
    </row>
    <row r="10" spans="1:2" x14ac:dyDescent="0.2">
      <c r="A10" s="24" t="s">
        <v>85</v>
      </c>
      <c r="B10" s="10">
        <v>4.1666666666666664E-2</v>
      </c>
    </row>
    <row r="11" spans="1:2" x14ac:dyDescent="0.2">
      <c r="A11" s="24" t="s">
        <v>86</v>
      </c>
      <c r="B11" s="10">
        <v>2.7777777777777776E-2</v>
      </c>
    </row>
    <row r="12" spans="1:2" x14ac:dyDescent="0.2">
      <c r="A12" s="24" t="s">
        <v>45</v>
      </c>
      <c r="B12" s="10">
        <v>2.7777777777777776E-2</v>
      </c>
    </row>
    <row r="14" spans="1:2" x14ac:dyDescent="0.2">
      <c r="A14" s="25" t="s">
        <v>87</v>
      </c>
    </row>
    <row r="15" spans="1:2" x14ac:dyDescent="0.2">
      <c r="A15" s="79" t="s">
        <v>46</v>
      </c>
      <c r="B15" s="28">
        <v>0.18055555555555555</v>
      </c>
    </row>
    <row r="16" spans="1:2" x14ac:dyDescent="0.2">
      <c r="A16" s="24" t="s">
        <v>47</v>
      </c>
      <c r="B16" s="10">
        <v>5.5555555555555552E-2</v>
      </c>
    </row>
    <row r="17" spans="1:3" x14ac:dyDescent="0.2">
      <c r="A17" s="24" t="s">
        <v>88</v>
      </c>
      <c r="B17" s="10">
        <v>4.1666666666666664E-2</v>
      </c>
    </row>
    <row r="18" spans="1:3" x14ac:dyDescent="0.2">
      <c r="A18" s="24" t="s">
        <v>89</v>
      </c>
      <c r="B18" s="10">
        <v>4.1666666666666664E-2</v>
      </c>
    </row>
    <row r="20" spans="1:3" x14ac:dyDescent="0.2">
      <c r="A20" s="25" t="s">
        <v>90</v>
      </c>
    </row>
    <row r="21" spans="1:3" x14ac:dyDescent="0.2">
      <c r="A21" s="79" t="s">
        <v>91</v>
      </c>
      <c r="B21" s="28">
        <v>0.125</v>
      </c>
    </row>
    <row r="22" spans="1:3" x14ac:dyDescent="0.2">
      <c r="A22" s="24" t="s">
        <v>92</v>
      </c>
      <c r="B22" s="10">
        <v>9.7222222222222224E-2</v>
      </c>
    </row>
    <row r="23" spans="1:3" x14ac:dyDescent="0.2">
      <c r="A23" s="24" t="s">
        <v>93</v>
      </c>
      <c r="B23" s="10">
        <v>8.3333333333333329E-2</v>
      </c>
    </row>
    <row r="24" spans="1:3" x14ac:dyDescent="0.2">
      <c r="A24" s="32" t="s">
        <v>94</v>
      </c>
      <c r="B24" s="29">
        <v>6.9444444444444448E-2</v>
      </c>
      <c r="C24" s="18"/>
    </row>
    <row r="25" spans="1:3" x14ac:dyDescent="0.2">
      <c r="A25" s="32" t="s">
        <v>48</v>
      </c>
      <c r="B25" s="29">
        <v>6.9444444444444448E-2</v>
      </c>
      <c r="C25" s="18"/>
    </row>
    <row r="26" spans="1:3" x14ac:dyDescent="0.2">
      <c r="A26" s="32" t="s">
        <v>95</v>
      </c>
      <c r="B26" s="29">
        <v>5.5555555555555552E-2</v>
      </c>
      <c r="C26" s="18"/>
    </row>
    <row r="27" spans="1:3" x14ac:dyDescent="0.2">
      <c r="A27" s="32" t="s">
        <v>96</v>
      </c>
      <c r="B27" s="29">
        <v>5.5555555555555552E-2</v>
      </c>
      <c r="C27" s="18"/>
    </row>
    <row r="28" spans="1:3" x14ac:dyDescent="0.2">
      <c r="A28" s="32" t="s">
        <v>97</v>
      </c>
      <c r="B28" s="29">
        <v>4.1666666666666664E-2</v>
      </c>
      <c r="C28" s="18"/>
    </row>
    <row r="29" spans="1:3" x14ac:dyDescent="0.2">
      <c r="A29" s="26" t="s">
        <v>98</v>
      </c>
      <c r="B29" s="27">
        <v>2.7777777777777776E-2</v>
      </c>
      <c r="C29" s="18"/>
    </row>
    <row r="30" spans="1:3" x14ac:dyDescent="0.2">
      <c r="A30" s="32"/>
      <c r="B30" s="29"/>
      <c r="C30" s="18"/>
    </row>
    <row r="31" spans="1:3" x14ac:dyDescent="0.2">
      <c r="A31" s="32"/>
      <c r="B31" s="29"/>
      <c r="C31" s="1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Table 1 - Response by sector</vt:lpstr>
      <vt:lpstr>Table 2 - Shortage occupations</vt:lpstr>
      <vt:lpstr>Charts 1-9</vt:lpstr>
      <vt:lpstr>Chart 10 - Constraints</vt:lpstr>
      <vt:lpstr>'Charts 1-9'!_Toc1472418</vt:lpstr>
      <vt:lpstr>'Chart 10 - Constraints'!_Toc34031178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Fantom</dc:creator>
  <cp:lastModifiedBy>Neil Fantom</cp:lastModifiedBy>
  <dcterms:created xsi:type="dcterms:W3CDTF">2020-02-12T11:50:47Z</dcterms:created>
  <dcterms:modified xsi:type="dcterms:W3CDTF">2023-07-24T14:41:34Z</dcterms:modified>
</cp:coreProperties>
</file>