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6 Census\Tables\"/>
    </mc:Choice>
  </mc:AlternateContent>
  <bookViews>
    <workbookView xWindow="0" yWindow="0" windowWidth="28800" windowHeight="12435" tabRatio="702" activeTab="2"/>
  </bookViews>
  <sheets>
    <sheet name="Introduction" sheetId="16" r:id="rId1"/>
    <sheet name="Population" sheetId="1" r:id="rId2"/>
    <sheet name="Historic Population" sheetId="18" r:id="rId3"/>
    <sheet name="Age &amp; Gender" sheetId="14" r:id="rId4"/>
    <sheet name="Age &amp; Gender (Saint Only)" sheetId="15" r:id="rId5"/>
    <sheet name="Age Dependency" sheetId="2" r:id="rId6"/>
    <sheet name="Demographics" sheetId="5" r:id="rId7"/>
    <sheet name="Faith by Age" sheetId="19" r:id="rId8"/>
    <sheet name="Religion" sheetId="21" r:id="rId9"/>
    <sheet name="Economic Activity" sheetId="3" r:id="rId10"/>
    <sheet name="Occupation" sheetId="22" r:id="rId11"/>
    <sheet name="Qualifications" sheetId="20" r:id="rId12"/>
    <sheet name="Health" sheetId="4" r:id="rId13"/>
    <sheet name="Housing Tenure" sheetId="6" r:id="rId14"/>
    <sheet name="Kitchen &amp; Bathroom" sheetId="7" r:id="rId15"/>
    <sheet name="Water &amp; Sewerage" sheetId="8" r:id="rId16"/>
    <sheet name="Power" sheetId="9" r:id="rId17"/>
    <sheet name="Household Assets" sheetId="10" r:id="rId18"/>
    <sheet name="Unoccupied Dwellings" sheetId="12" r:id="rId19"/>
  </sheets>
  <definedNames>
    <definedName name="AllDistrictFemale" comment="Used for population pyramid chart.  Values are made negative so that they appear on the left hand side of a stacked bar chart.">-'Age &amp; Gender'!$C$4:$C$23</definedName>
    <definedName name="AllDistrictFemale_Saint" comment="Used for population pyramid chart.  Values are made negative so that they appear on the left hand side of a stacked bar chart.">-'Age &amp; Gender (Saint Only)'!$C$4:$C$23</definedName>
    <definedName name="AllDistrictMale" comment="Used for population pyramid chart.">'Age &amp; Gender'!$B$4:$B$23</definedName>
    <definedName name="AllDistrictMale_Saint" comment="Used for population pyramid chart.">'Age &amp; Gender (Saint Only)'!$B$4:$B$23</definedName>
    <definedName name="Dates" comment="Used to convert dates of previous censuses for use in a date-axis for a chart." localSheetId="2">DATE(YEAR('Historic Population'!$F$25:$F$36),MONTH('Historic Population'!$F$25:$F$36),DAY('Historic Population'!$F$25:$F$36))</definedName>
    <definedName name="Dates" comment="Used to convert dates of previous censuses for use in a date-axis for a chart." localSheetId="8">DATE(YEAR(Population!#REF!),MONTH(Population!#REF!),DAY(Population!#REF!))</definedName>
    <definedName name="Dates" comment="Used to convert dates of previous censuses for use in a date-axis for a chart.">DATE(YEAR(Population!#REF!),MONTH(Population!#REF!),DAY(Population!#REF!))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8" l="1"/>
  <c r="B7" i="18"/>
  <c r="B8" i="18"/>
  <c r="B9" i="18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5" i="18"/>
  <c r="D24" i="20" l="1"/>
  <c r="D23" i="20"/>
  <c r="D22" i="20"/>
  <c r="D20" i="20"/>
  <c r="D19" i="20"/>
  <c r="D18" i="20"/>
  <c r="D16" i="20"/>
  <c r="D15" i="20"/>
  <c r="D14" i="20"/>
  <c r="D13" i="20"/>
  <c r="D12" i="20"/>
  <c r="D11" i="20"/>
  <c r="D9" i="20"/>
  <c r="D8" i="20"/>
  <c r="D7" i="20"/>
  <c r="D6" i="20"/>
  <c r="D5" i="20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5" i="19"/>
  <c r="B85" i="12"/>
  <c r="C79" i="12" s="1"/>
  <c r="C78" i="12"/>
  <c r="B74" i="12"/>
  <c r="C68" i="12" s="1"/>
  <c r="B64" i="12"/>
  <c r="C63" i="12" s="1"/>
  <c r="C61" i="12"/>
  <c r="B57" i="12"/>
  <c r="H47" i="12"/>
  <c r="G47" i="12"/>
  <c r="F47" i="12"/>
  <c r="E47" i="12"/>
  <c r="D47" i="12"/>
  <c r="C47" i="12"/>
  <c r="B47" i="12"/>
  <c r="B31" i="12"/>
  <c r="C30" i="12"/>
  <c r="C29" i="12"/>
  <c r="C28" i="12"/>
  <c r="C27" i="12"/>
  <c r="C83" i="12"/>
  <c r="C81" i="12"/>
  <c r="C82" i="12"/>
  <c r="C80" i="12"/>
  <c r="C73" i="12"/>
  <c r="C71" i="12"/>
  <c r="C69" i="12"/>
  <c r="C67" i="12"/>
  <c r="C72" i="12"/>
  <c r="C70" i="12"/>
  <c r="C62" i="12"/>
  <c r="C60" i="12"/>
  <c r="C56" i="12"/>
  <c r="C54" i="12"/>
  <c r="C52" i="12"/>
  <c r="C51" i="12"/>
  <c r="C55" i="12"/>
  <c r="C53" i="12"/>
  <c r="C84" i="12" l="1"/>
  <c r="C77" i="12"/>
</calcChain>
</file>

<file path=xl/comments1.xml><?xml version="1.0" encoding="utf-8"?>
<comments xmlns="http://schemas.openxmlformats.org/spreadsheetml/2006/main">
  <authors>
    <author xml:space="preserve"> </author>
  </authors>
  <commentList>
    <comment ref="C19" authorId="0" shapeId="0">
      <text>
        <r>
          <rPr>
            <b/>
            <sz val="9"/>
            <color indexed="81"/>
            <rFont val="Arial"/>
            <family val="2"/>
          </rPr>
          <t>Tristanian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27" authorId="0" shapeId="0">
      <text>
        <r>
          <rPr>
            <b/>
            <sz val="8"/>
            <color indexed="81"/>
            <rFont val="Tahoma"/>
            <family val="2"/>
          </rPr>
          <t>40 registered apprentices at the time of the Census.</t>
        </r>
      </text>
    </comment>
    <comment ref="A30" authorId="0" shapeId="0">
      <text>
        <r>
          <rPr>
            <b/>
            <sz val="8"/>
            <color indexed="81"/>
            <rFont val="Tahoma"/>
            <family val="2"/>
          </rPr>
          <t>**No tick-box option to be “Unemployed and NOT looking for work”, may have led to an inflation of this figure. 10 registered unemployed at the time of the Census.</t>
        </r>
      </text>
    </comment>
  </commentList>
</comments>
</file>

<file path=xl/sharedStrings.xml><?xml version="1.0" encoding="utf-8"?>
<sst xmlns="http://schemas.openxmlformats.org/spreadsheetml/2006/main" count="1257" uniqueCount="518">
  <si>
    <t>Total</t>
  </si>
  <si>
    <t>St Helenian</t>
  </si>
  <si>
    <t>Other Nationalities</t>
  </si>
  <si>
    <t>Resident Household Population</t>
  </si>
  <si>
    <t>Resident Communal Establishments</t>
  </si>
  <si>
    <t>District</t>
  </si>
  <si>
    <t>Number of People</t>
  </si>
  <si>
    <t>Jamestown</t>
  </si>
  <si>
    <t>Half Tree Hollow</t>
  </si>
  <si>
    <t>St Pauls</t>
  </si>
  <si>
    <t>Blue Hill</t>
  </si>
  <si>
    <t>Sandy Bay</t>
  </si>
  <si>
    <t>Levelwood</t>
  </si>
  <si>
    <t>Longwood</t>
  </si>
  <si>
    <t>Alarm Forest</t>
  </si>
  <si>
    <t>Average (mean) household size</t>
  </si>
  <si>
    <t>Enumerated = Resident Population plus:</t>
  </si>
  <si>
    <t>Visitors in Households</t>
  </si>
  <si>
    <t>Visitors in Communal Establishments</t>
  </si>
  <si>
    <t>Yachts in Harbour</t>
  </si>
  <si>
    <t>Persons on-board the RMS St Helena</t>
  </si>
  <si>
    <t>Of which: Crew</t>
  </si>
  <si>
    <t>Passengers</t>
  </si>
  <si>
    <t>Population of St Helena</t>
  </si>
  <si>
    <t>Population of Ascension and Tristan da Cuhna</t>
  </si>
  <si>
    <t>Ascension Island March 2016</t>
  </si>
  <si>
    <t>Tristan da Cuhna March 2016</t>
  </si>
  <si>
    <t>St Helenian Resident Population</t>
  </si>
  <si>
    <t>Total Resident Population</t>
  </si>
  <si>
    <t>Male</t>
  </si>
  <si>
    <t>Female</t>
  </si>
  <si>
    <t>Administrative District</t>
  </si>
  <si>
    <t>Number of Occupied Dwellings</t>
  </si>
  <si>
    <t>Average (mean) Household Size</t>
  </si>
  <si>
    <t>Census Year</t>
  </si>
  <si>
    <t>Overall Age Dependency Ratio</t>
  </si>
  <si>
    <t xml:space="preserve">Child Dependency </t>
  </si>
  <si>
    <t xml:space="preserve">Aged Dependency </t>
  </si>
  <si>
    <t>Median Age</t>
  </si>
  <si>
    <t>Aged Dependency Ratio (Retirees)</t>
  </si>
  <si>
    <t>Count</t>
  </si>
  <si>
    <t>Percentage</t>
  </si>
  <si>
    <t>Economically Active</t>
  </si>
  <si>
    <t>Economically Inactive</t>
  </si>
  <si>
    <t xml:space="preserve">Population above compulsory school age </t>
  </si>
  <si>
    <t>Children below compulsory school age</t>
  </si>
  <si>
    <t>Total Population</t>
  </si>
  <si>
    <t>16 - 64 years old</t>
  </si>
  <si>
    <t>65+ years old</t>
  </si>
  <si>
    <t>Population above compulsory school age</t>
  </si>
  <si>
    <t>Children of compulsory school age</t>
  </si>
  <si>
    <t>Employed full-time</t>
  </si>
  <si>
    <t>Employed part-time</t>
  </si>
  <si>
    <t>Self-employed</t>
  </si>
  <si>
    <t>Other</t>
  </si>
  <si>
    <t>Aged 65 and over</t>
  </si>
  <si>
    <t>Job Accepted- waiting to start</t>
  </si>
  <si>
    <t>Away from work</t>
  </si>
  <si>
    <t>Unemployed &amp; looking for work</t>
  </si>
  <si>
    <t>Apprentice</t>
  </si>
  <si>
    <t>Student</t>
  </si>
  <si>
    <t>Retired</t>
  </si>
  <si>
    <t>Disabled and unable to work</t>
  </si>
  <si>
    <t>Children</t>
  </si>
  <si>
    <t>Economic Activity of the St Helenian Household Population</t>
  </si>
  <si>
    <t>Economic Activity of the Resident Household Population</t>
  </si>
  <si>
    <t>Nature of Economic Activity of the St Helenian Household Population</t>
  </si>
  <si>
    <t>Median Age and Age Dependency of the St Helenian Household Resident Population</t>
  </si>
  <si>
    <t>St Helenian Household Population and dwellings by administrative district</t>
  </si>
  <si>
    <t>Household Population and dwellings by administrative distric, 2016</t>
  </si>
  <si>
    <t>Age</t>
  </si>
  <si>
    <t>Under 20</t>
  </si>
  <si>
    <t>20 to 59</t>
  </si>
  <si>
    <t>60+</t>
  </si>
  <si>
    <t>On-Island</t>
  </si>
  <si>
    <t>Off-Island</t>
  </si>
  <si>
    <t>Not Stated</t>
  </si>
  <si>
    <t>Nature of Last Job</t>
  </si>
  <si>
    <t>Construction/ Labour</t>
  </si>
  <si>
    <t>Shop Assistant</t>
  </si>
  <si>
    <t>Mechanic</t>
  </si>
  <si>
    <t>Agriculture/ Fishing</t>
  </si>
  <si>
    <t>Child Care</t>
  </si>
  <si>
    <t>Office assistant</t>
  </si>
  <si>
    <t>Other (15 per categories, including occupational therapy)</t>
  </si>
  <si>
    <t>Location of Last Employment</t>
  </si>
  <si>
    <t>Catering/ Hospitality</t>
  </si>
  <si>
    <t>Looking after home/ family</t>
  </si>
  <si>
    <t>Location and Nature of Last Employment for Unemployed St Helenian Household Population</t>
  </si>
  <si>
    <t>General state of health</t>
  </si>
  <si>
    <t>Very good</t>
  </si>
  <si>
    <t>Good</t>
  </si>
  <si>
    <t>Fair</t>
  </si>
  <si>
    <t>Bad</t>
  </si>
  <si>
    <t>Very bad</t>
  </si>
  <si>
    <t>Limitation due to disability or long-term ill-health</t>
  </si>
  <si>
    <t>Limited a lot</t>
  </si>
  <si>
    <t>Limited a little</t>
  </si>
  <si>
    <t>Not limited</t>
  </si>
  <si>
    <t>Able to enter/ exit home without assistance</t>
  </si>
  <si>
    <t>Yes</t>
  </si>
  <si>
    <t>No</t>
  </si>
  <si>
    <t>Hours Spent on Care</t>
  </si>
  <si>
    <t>1-9 hours</t>
  </si>
  <si>
    <t>10-19 hours</t>
  </si>
  <si>
    <t>20-49 hours</t>
  </si>
  <si>
    <t>50+ hours</t>
  </si>
  <si>
    <t>Caring Commitments for family/ friends (excluding paid work and child-care)</t>
  </si>
  <si>
    <t>Marital Status</t>
  </si>
  <si>
    <t>Resident Population</t>
  </si>
  <si>
    <t>St Helenian Resident</t>
  </si>
  <si>
    <t>Single</t>
  </si>
  <si>
    <t>Co-habiting</t>
  </si>
  <si>
    <t>Separated</t>
  </si>
  <si>
    <t>Divorced</t>
  </si>
  <si>
    <t>Widowed</t>
  </si>
  <si>
    <t>Religion</t>
  </si>
  <si>
    <t>Prefer not to say</t>
  </si>
  <si>
    <t>Denomination</t>
  </si>
  <si>
    <t>Anglican</t>
  </si>
  <si>
    <t>Jehovah's Witness</t>
  </si>
  <si>
    <t>Baptist</t>
  </si>
  <si>
    <t>Roman Catholic</t>
  </si>
  <si>
    <t>New Apostolic</t>
  </si>
  <si>
    <t>Seventh Day Adventist</t>
  </si>
  <si>
    <t>Salvation Army</t>
  </si>
  <si>
    <t>Baha'i</t>
  </si>
  <si>
    <t>Ever Left St Helena</t>
  </si>
  <si>
    <t>Ever Worked Overseas</t>
  </si>
  <si>
    <t xml:space="preserve">Yes     </t>
  </si>
  <si>
    <t>Less than 5 years</t>
  </si>
  <si>
    <t>Over 5 years</t>
  </si>
  <si>
    <t>Dwelling Type</t>
  </si>
  <si>
    <t>Detached house</t>
  </si>
  <si>
    <t>Semi-detached</t>
  </si>
  <si>
    <t>Flat</t>
  </si>
  <si>
    <t>Tenure</t>
  </si>
  <si>
    <t>Owner-occupied</t>
  </si>
  <si>
    <t>Rented: Tied to job</t>
  </si>
  <si>
    <t>Rented: Untied to job</t>
  </si>
  <si>
    <t>Rent free</t>
  </si>
  <si>
    <t>Percentage of tenure</t>
  </si>
  <si>
    <t>Percentage of all dwellings</t>
  </si>
  <si>
    <t>Owned</t>
  </si>
  <si>
    <t>Owned outright</t>
  </si>
  <si>
    <t>Being Bought on Loan</t>
  </si>
  <si>
    <t>Rented/ Rent Free</t>
  </si>
  <si>
    <t>Government</t>
  </si>
  <si>
    <t>Non-Government Employer</t>
  </si>
  <si>
    <t>Private Sector Landlord</t>
  </si>
  <si>
    <t xml:space="preserve">Of which: St Helenian </t>
  </si>
  <si>
    <t>Non-St Helenian</t>
  </si>
  <si>
    <t>Funding of Home Ownership</t>
  </si>
  <si>
    <t>Through savings from overseas employment</t>
  </si>
  <si>
    <t>Inherited</t>
  </si>
  <si>
    <t>Through savings from local employment</t>
  </si>
  <si>
    <t>Loan from Bank of St Helena</t>
  </si>
  <si>
    <t>SHG Home Purchase Scheme</t>
  </si>
  <si>
    <t>Employment and Loan</t>
  </si>
  <si>
    <t>Local Employment</t>
  </si>
  <si>
    <t>Overseas and Local Employment</t>
  </si>
  <si>
    <t>Combination of Local and Overseas Employment</t>
  </si>
  <si>
    <t>Inherited plus employment</t>
  </si>
  <si>
    <t>Missing</t>
  </si>
  <si>
    <t>Of which: Overseas Employment</t>
  </si>
  <si>
    <t>Nature of Tenure</t>
  </si>
  <si>
    <t>Kitchen Facilities</t>
  </si>
  <si>
    <t>Separate cooking area (inside)</t>
  </si>
  <si>
    <t>Combined cooking and dining area (inside)</t>
  </si>
  <si>
    <t>Outside cooking area (only)</t>
  </si>
  <si>
    <t>No designated cooking area</t>
  </si>
  <si>
    <t>Kitchen Sink</t>
  </si>
  <si>
    <t>Bathroom Type</t>
  </si>
  <si>
    <t>Fixed bath/shower (inside)</t>
  </si>
  <si>
    <t>Fixed bath/shower (outside, exclusive)</t>
  </si>
  <si>
    <t>Fixed bath/shower (outside, shared)</t>
  </si>
  <si>
    <t>No fixed bath/shower</t>
  </si>
  <si>
    <t>Of which : Fixed Wash Basin</t>
  </si>
  <si>
    <t>No Fixed Wash Basin</t>
  </si>
  <si>
    <t>Toilet Facilities</t>
  </si>
  <si>
    <t>Inside</t>
  </si>
  <si>
    <t>Flush toilet (inside)</t>
  </si>
  <si>
    <t>Other (inside)</t>
  </si>
  <si>
    <t>Outside (Private)</t>
  </si>
  <si>
    <t>Flush toilet (outside, exclusive)</t>
  </si>
  <si>
    <t>Other (outside, exclusive)</t>
  </si>
  <si>
    <t>Flush toilet (outside, shared)</t>
  </si>
  <si>
    <t>Other (outside, shared)</t>
  </si>
  <si>
    <t>None</t>
  </si>
  <si>
    <r>
      <t>7</t>
    </r>
    <r>
      <rPr>
        <sz val="11"/>
        <color rgb="FF000000"/>
        <rFont val="Calibri"/>
        <family val="2"/>
        <scheme val="minor"/>
      </rPr>
      <t xml:space="preserve"> April 1901</t>
    </r>
  </si>
  <si>
    <r>
      <t>9</t>
    </r>
    <r>
      <rPr>
        <sz val="11"/>
        <color rgb="FF000000"/>
        <rFont val="Calibri"/>
        <family val="2"/>
        <scheme val="minor"/>
      </rPr>
      <t xml:space="preserve"> April 1911</t>
    </r>
  </si>
  <si>
    <r>
      <t>24</t>
    </r>
    <r>
      <rPr>
        <sz val="11"/>
        <color rgb="FF000000"/>
        <rFont val="Calibri"/>
        <family val="2"/>
        <scheme val="minor"/>
      </rPr>
      <t xml:space="preserve"> April 1921</t>
    </r>
  </si>
  <si>
    <r>
      <t>26</t>
    </r>
    <r>
      <rPr>
        <sz val="11"/>
        <color rgb="FF000000"/>
        <rFont val="Calibri"/>
        <family val="2"/>
        <scheme val="minor"/>
      </rPr>
      <t xml:space="preserve"> April 1931</t>
    </r>
  </si>
  <si>
    <r>
      <t>27</t>
    </r>
    <r>
      <rPr>
        <sz val="11"/>
        <color rgb="FF000000"/>
        <rFont val="Calibri"/>
        <family val="2"/>
        <scheme val="minor"/>
      </rPr>
      <t xml:space="preserve"> October 1946</t>
    </r>
  </si>
  <si>
    <r>
      <t>21</t>
    </r>
    <r>
      <rPr>
        <sz val="11"/>
        <color rgb="FF000000"/>
        <rFont val="Calibri"/>
        <family val="2"/>
        <scheme val="minor"/>
      </rPr>
      <t xml:space="preserve"> October 1956</t>
    </r>
  </si>
  <si>
    <r>
      <t>24</t>
    </r>
    <r>
      <rPr>
        <sz val="11"/>
        <color rgb="FF000000"/>
        <rFont val="Calibri"/>
        <family val="2"/>
        <scheme val="minor"/>
      </rPr>
      <t xml:space="preserve"> July 1966</t>
    </r>
  </si>
  <si>
    <r>
      <t>31</t>
    </r>
    <r>
      <rPr>
        <sz val="11"/>
        <color rgb="FF000000"/>
        <rFont val="Calibri"/>
        <family val="2"/>
        <scheme val="minor"/>
      </rPr>
      <t xml:space="preserve"> October 1976</t>
    </r>
  </si>
  <si>
    <t>Sewer System</t>
  </si>
  <si>
    <t>Public system</t>
  </si>
  <si>
    <t>Private or individual system</t>
  </si>
  <si>
    <t>Main Water Supply</t>
  </si>
  <si>
    <t>Treated</t>
  </si>
  <si>
    <t>Supplied by Connect St Helena</t>
  </si>
  <si>
    <t>Untreated</t>
  </si>
  <si>
    <t xml:space="preserve">Of which: </t>
  </si>
  <si>
    <t>Connect St Helena - piped inside</t>
  </si>
  <si>
    <t>Connect St Helena – piped to outside tank/ standpipe</t>
  </si>
  <si>
    <t>Rainwater tank</t>
  </si>
  <si>
    <t>Spring or stream</t>
  </si>
  <si>
    <t>Piped Hot Water</t>
  </si>
  <si>
    <t>Solar Hot Water Heater</t>
  </si>
  <si>
    <t>Roofing Material</t>
  </si>
  <si>
    <t>Metal Sheeting</t>
  </si>
  <si>
    <t>Asbestos</t>
  </si>
  <si>
    <t>Combination -Metal and Asbestos</t>
  </si>
  <si>
    <t>Slate/ tile</t>
  </si>
  <si>
    <t>Don't know</t>
  </si>
  <si>
    <t>On-site generation of Renewable Power</t>
  </si>
  <si>
    <t>Wind turbines</t>
  </si>
  <si>
    <t>Solar/PV cells</t>
  </si>
  <si>
    <t>Main Power for lighting</t>
  </si>
  <si>
    <t>Electric mains</t>
  </si>
  <si>
    <t>Of which: Candles</t>
  </si>
  <si>
    <t>Mobile/ Calor Gas</t>
  </si>
  <si>
    <t>Battery Lights/ Lantern</t>
  </si>
  <si>
    <t>Generator</t>
  </si>
  <si>
    <t>Primary Cooking Fuel</t>
  </si>
  <si>
    <t>Electricity</t>
  </si>
  <si>
    <t>Mobil/Calor gas</t>
  </si>
  <si>
    <t>Paraffin/Kerosene</t>
  </si>
  <si>
    <t>Wood</t>
  </si>
  <si>
    <t>Secondary Cooking Fuel</t>
  </si>
  <si>
    <t>Household Goods</t>
  </si>
  <si>
    <t>With</t>
  </si>
  <si>
    <t>Without</t>
  </si>
  <si>
    <t>Fridge and Freezer</t>
  </si>
  <si>
    <t>Fridge</t>
  </si>
  <si>
    <t>Freezer</t>
  </si>
  <si>
    <t>Washing machine</t>
  </si>
  <si>
    <t>Dishwasher</t>
  </si>
  <si>
    <t>Communications</t>
  </si>
  <si>
    <t>Telephone (landline)</t>
  </si>
  <si>
    <t>Radio</t>
  </si>
  <si>
    <t>Television subscription</t>
  </si>
  <si>
    <t>Television screen</t>
  </si>
  <si>
    <t>Video/DVD equipment</t>
  </si>
  <si>
    <t>Personal computer/laptop/tablet</t>
  </si>
  <si>
    <t>Internet access</t>
  </si>
  <si>
    <t>Games console</t>
  </si>
  <si>
    <t>Mobile phone</t>
  </si>
  <si>
    <t>Smoke alarm</t>
  </si>
  <si>
    <t>Fire extinguisher</t>
  </si>
  <si>
    <t>Transport</t>
  </si>
  <si>
    <t>Motor Vehicle (Car, Landrover, Van or pickup)</t>
  </si>
  <si>
    <t>Cars</t>
  </si>
  <si>
    <t>Landrovers, vans and pickups</t>
  </si>
  <si>
    <t>Motor cycles and scooters</t>
  </si>
  <si>
    <t>Other motor vehicles</t>
  </si>
  <si>
    <t>Boats with motors</t>
  </si>
  <si>
    <t>Other boats</t>
  </si>
  <si>
    <t>State of Repair of Empty Dwelling</t>
  </si>
  <si>
    <t>Under Construction</t>
  </si>
  <si>
    <t>Habitable</t>
  </si>
  <si>
    <t>Requires Upgrading/ improvement</t>
  </si>
  <si>
    <t>Uninhabitable</t>
  </si>
  <si>
    <t>Structurally unsound/ abandoned</t>
  </si>
  <si>
    <t xml:space="preserve"> </t>
  </si>
  <si>
    <t>State of Repair</t>
  </si>
  <si>
    <t xml:space="preserve"> Last Occupied </t>
  </si>
  <si>
    <t>Within the last three months</t>
  </si>
  <si>
    <t>Within the last year</t>
  </si>
  <si>
    <t>Within the last 2-3 years</t>
  </si>
  <si>
    <t>4-5 years ago</t>
  </si>
  <si>
    <t>5-10 years ago</t>
  </si>
  <si>
    <t>10+ years ago</t>
  </si>
  <si>
    <t>Never</t>
  </si>
  <si>
    <t>Not Applicable (under construction)</t>
  </si>
  <si>
    <t>Not Stated (unable to contact person responsible for property)</t>
  </si>
  <si>
    <r>
      <t>On-Island Resident (de facto) Population 7</t>
    </r>
    <r>
      <rPr>
        <b/>
        <sz val="11"/>
        <color theme="1"/>
        <rFont val="Calibri"/>
        <family val="2"/>
        <scheme val="minor"/>
      </rPr>
      <t xml:space="preserve"> February 2016</t>
    </r>
  </si>
  <si>
    <r>
      <t>On-Island Resident (de jure) Population 7</t>
    </r>
    <r>
      <rPr>
        <b/>
        <sz val="11"/>
        <color theme="1"/>
        <rFont val="Calibri"/>
        <family val="2"/>
        <scheme val="minor"/>
      </rPr>
      <t xml:space="preserve"> February 2016</t>
    </r>
  </si>
  <si>
    <r>
      <t>22</t>
    </r>
    <r>
      <rPr>
        <sz val="11"/>
        <color rgb="FF000000"/>
        <rFont val="Calibri"/>
        <family val="2"/>
        <scheme val="minor"/>
      </rPr>
      <t xml:space="preserve"> February 1987</t>
    </r>
  </si>
  <si>
    <r>
      <t>8</t>
    </r>
    <r>
      <rPr>
        <sz val="11"/>
        <color rgb="FF000000"/>
        <rFont val="Calibri"/>
        <family val="2"/>
        <scheme val="minor"/>
      </rPr>
      <t xml:space="preserve"> March 1998</t>
    </r>
  </si>
  <si>
    <r>
      <t>10</t>
    </r>
    <r>
      <rPr>
        <sz val="11"/>
        <color rgb="FF000000"/>
        <rFont val="Calibri"/>
        <family val="2"/>
        <scheme val="minor"/>
      </rPr>
      <t xml:space="preserve"> February 2008</t>
    </r>
  </si>
  <si>
    <r>
      <t>7</t>
    </r>
    <r>
      <rPr>
        <sz val="11"/>
        <color rgb="FF000000"/>
        <rFont val="Calibri"/>
        <family val="2"/>
        <scheme val="minor"/>
      </rPr>
      <t xml:space="preserve"> February 2016</t>
    </r>
  </si>
  <si>
    <t>Number of St Helenians</t>
  </si>
  <si>
    <t>Number of St Helenian Households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</si>
  <si>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</si>
  <si>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</si>
  <si>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</si>
  <si>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</si>
  <si>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</si>
  <si>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</si>
  <si>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</si>
  <si>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</si>
  <si>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</si>
  <si>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</si>
  <si>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</si>
  <si>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</si>
  <si>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</si>
  <si>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</si>
  <si>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</si>
  <si>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</si>
  <si>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</si>
  <si>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95 - 99</t>
  </si>
  <si>
    <t>5 - 9</t>
  </si>
  <si>
    <t>10 - 14</t>
  </si>
  <si>
    <t>All Districts</t>
  </si>
  <si>
    <t>Percentage With</t>
  </si>
  <si>
    <t>Area (sq miles)</t>
  </si>
  <si>
    <t>Population Density (per sq mile)</t>
  </si>
  <si>
    <t>85+</t>
  </si>
  <si>
    <t xml:space="preserve">St Helena 2016 Population and Housing Census </t>
  </si>
  <si>
    <t>Contact:</t>
  </si>
  <si>
    <t>Statistics Office</t>
  </si>
  <si>
    <t>Organisation:</t>
  </si>
  <si>
    <t>St Helena Government</t>
  </si>
  <si>
    <t>tel:</t>
  </si>
  <si>
    <t>(+290) 22138</t>
  </si>
  <si>
    <t>email:</t>
  </si>
  <si>
    <t>statistics@sainthelena.gov.sh</t>
  </si>
  <si>
    <t>Address:</t>
  </si>
  <si>
    <t>St Helena Statistics Office</t>
  </si>
  <si>
    <t>The Castle</t>
  </si>
  <si>
    <t>St Helena</t>
  </si>
  <si>
    <t>STHL 1ZZ</t>
  </si>
  <si>
    <t>website:</t>
  </si>
  <si>
    <t>www.sainthelena.gov.sh/statistics</t>
  </si>
  <si>
    <t>Historic Age Dependency of the St Helenian Household Resident Population</t>
  </si>
  <si>
    <t>7th April 1861</t>
  </si>
  <si>
    <t>7th April 1871</t>
  </si>
  <si>
    <t>3rd April 1881</t>
  </si>
  <si>
    <t>5th April1891</t>
  </si>
  <si>
    <t>Population of St Helena, 1683 to 2016</t>
  </si>
  <si>
    <t>Married or Civil Partnership</t>
  </si>
  <si>
    <t>Detached House</t>
  </si>
  <si>
    <t>Semi-detached/ Terraced</t>
  </si>
  <si>
    <t>Requires Upgrading/ Improvement</t>
  </si>
  <si>
    <t>10-15 years ago</t>
  </si>
  <si>
    <t>15+ years ago</t>
  </si>
  <si>
    <t>20 + years ago</t>
  </si>
  <si>
    <t>Not stated</t>
  </si>
  <si>
    <t>Bought/ constructed to live in</t>
  </si>
  <si>
    <t>Bought/ constructed as an investment</t>
  </si>
  <si>
    <t xml:space="preserve">Yes </t>
  </si>
  <si>
    <t>Within the next 12 months</t>
  </si>
  <si>
    <t xml:space="preserve">Within 1-2 years </t>
  </si>
  <si>
    <t>Within 2 or more years</t>
  </si>
  <si>
    <t>Not for occupation</t>
  </si>
  <si>
    <t>No definite plans</t>
  </si>
  <si>
    <t>Owner/ Friends</t>
  </si>
  <si>
    <t>To be rented out long-term</t>
  </si>
  <si>
    <t>To be rented out short-term/holiday let</t>
  </si>
  <si>
    <t>Both long and short term let</t>
  </si>
  <si>
    <t>Will be sold</t>
  </si>
  <si>
    <t>No plans for occupation</t>
  </si>
  <si>
    <t>Don’t know</t>
  </si>
  <si>
    <t>Last Occupied by State of Repair</t>
  </si>
  <si>
    <t>Method of ownership</t>
  </si>
  <si>
    <t>Loan/ Mortgage on Property</t>
  </si>
  <si>
    <t>Plans for next occupation</t>
  </si>
  <si>
    <t>How will the property be occupied</t>
  </si>
  <si>
    <r>
      <t xml:space="preserve">NOTE: </t>
    </r>
    <r>
      <rPr>
        <sz val="14"/>
        <color theme="1"/>
        <rFont val="Calibri"/>
        <family val="2"/>
        <scheme val="minor"/>
      </rPr>
      <t>To ensure confidentiality, 4 expatriates from Blue Hill have been aggregated in St Pauls for the purposes of these tables only.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</si>
  <si>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</si>
  <si>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</si>
  <si>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</si>
  <si>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</si>
  <si>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</si>
  <si>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</si>
  <si>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</si>
  <si>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</si>
  <si>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</si>
  <si>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</si>
  <si>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</si>
  <si>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</si>
  <si>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</si>
  <si>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</si>
  <si>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</si>
  <si>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</si>
  <si>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P8a: Religion: Do you have a faith?</t>
  </si>
  <si>
    <t>Age group</t>
  </si>
  <si>
    <t>% Yes</t>
  </si>
  <si>
    <t>St Helenian resident population</t>
  </si>
  <si>
    <t>Other resident</t>
  </si>
  <si>
    <t>Academic</t>
  </si>
  <si>
    <t>1-4 O levels</t>
  </si>
  <si>
    <t>5+ O levels</t>
  </si>
  <si>
    <t>A levels</t>
  </si>
  <si>
    <t>Degree</t>
  </si>
  <si>
    <t>Higher Degree</t>
  </si>
  <si>
    <t>Vocational/trade and work based</t>
  </si>
  <si>
    <t>NVQ level 1</t>
  </si>
  <si>
    <t>NVQ level 2</t>
  </si>
  <si>
    <t>Apprenticeship</t>
  </si>
  <si>
    <t>NVQ level 3</t>
  </si>
  <si>
    <t>NVQ level 4-5</t>
  </si>
  <si>
    <t>Other vocational</t>
  </si>
  <si>
    <t>Professional and other</t>
  </si>
  <si>
    <t>Professional</t>
  </si>
  <si>
    <t>Foreign</t>
  </si>
  <si>
    <t>Other qualifications</t>
  </si>
  <si>
    <t>No qualifications or not stated</t>
  </si>
  <si>
    <t>Number of people</t>
  </si>
  <si>
    <t>Qualifications of the economically active household population (question P22)</t>
  </si>
  <si>
    <t>Note: more than one response was possible for this question</t>
  </si>
  <si>
    <t>Most recent update:</t>
  </si>
  <si>
    <t>South Atlantic Ocean</t>
  </si>
  <si>
    <t>Christian</t>
  </si>
  <si>
    <t xml:space="preserve">  Church of England</t>
  </si>
  <si>
    <t xml:space="preserve">  Jehovah's Witnesses</t>
  </si>
  <si>
    <t xml:space="preserve">  Baptist</t>
  </si>
  <si>
    <t xml:space="preserve">  Salvation Army</t>
  </si>
  <si>
    <t xml:space="preserve">  Seventh Day Adventist</t>
  </si>
  <si>
    <t xml:space="preserve">  New Apostolic</t>
  </si>
  <si>
    <t xml:space="preserve">  Roman Catholic</t>
  </si>
  <si>
    <t xml:space="preserve">  Christian, denomination not stated</t>
  </si>
  <si>
    <t>Bahá'í</t>
  </si>
  <si>
    <t>Other religion</t>
  </si>
  <si>
    <t>Religion not stated</t>
  </si>
  <si>
    <t xml:space="preserve">  Other Christian denomination</t>
  </si>
  <si>
    <t xml:space="preserve">   Jehovah's Witnesses</t>
  </si>
  <si>
    <t xml:space="preserve">   Baptist</t>
  </si>
  <si>
    <t xml:space="preserve">  The Rock Christian Fellowship</t>
  </si>
  <si>
    <t xml:space="preserve">  Dutch Reformed</t>
  </si>
  <si>
    <t>Total resident household population</t>
  </si>
  <si>
    <t>St Helenian resident household population</t>
  </si>
  <si>
    <t xml:space="preserve">  Presbyterian</t>
  </si>
  <si>
    <t>Does not have a faith, or preferred not to say</t>
  </si>
  <si>
    <t>Occupation of the Economically Active Resident Household Population</t>
  </si>
  <si>
    <t>Chief Executives, Senior Officials and Legislators</t>
  </si>
  <si>
    <t>Administrative and Commercial Managers</t>
  </si>
  <si>
    <t>Production and Specialized Services Managers</t>
  </si>
  <si>
    <t>Hospitality, Retail and Other Services Managers</t>
  </si>
  <si>
    <t>Managers</t>
  </si>
  <si>
    <t>Science and Engineering Professionals</t>
  </si>
  <si>
    <t>Health Professionals</t>
  </si>
  <si>
    <t>Teaching Professionals</t>
  </si>
  <si>
    <t>Business and Administration Professionals</t>
  </si>
  <si>
    <t>Information and Communications Technology Professionals</t>
  </si>
  <si>
    <t>Legal, Social and Cultural Professionals</t>
  </si>
  <si>
    <t>Professionals</t>
  </si>
  <si>
    <t>Science and Engineering Associate Professionals</t>
  </si>
  <si>
    <t>Health Associate Professionals</t>
  </si>
  <si>
    <t>Business and Administration Associate Professionals</t>
  </si>
  <si>
    <t>Legal, Social, Cultural and Related Associate Professionals</t>
  </si>
  <si>
    <t>Information and Communications Technicians</t>
  </si>
  <si>
    <t>Technicians and Associate Professionals</t>
  </si>
  <si>
    <t>General and Keyboard Clerks</t>
  </si>
  <si>
    <t>Customer Services Clerks</t>
  </si>
  <si>
    <t>Numerical and Material Recording Clerks</t>
  </si>
  <si>
    <t>Other Clerical Support Workers</t>
  </si>
  <si>
    <t>Clerical Support Workers</t>
  </si>
  <si>
    <t>Personal Services Workers</t>
  </si>
  <si>
    <t>Sales Workers</t>
  </si>
  <si>
    <t>Personal Care Workers</t>
  </si>
  <si>
    <t>Protective Services Workers</t>
  </si>
  <si>
    <t>Services and Sales Workers</t>
  </si>
  <si>
    <t>Market-oriented Skilled Agricultural Workers</t>
  </si>
  <si>
    <t>Market-oriented Skilled Forestry, Fishery and Hunting Workers</t>
  </si>
  <si>
    <t>Skilled Agricultural, Forestry and Fishery Workers</t>
  </si>
  <si>
    <t>Building and Related Trades Workers (excluding Electricians)</t>
  </si>
  <si>
    <t>Metal, Machinery and Related Trades Workers</t>
  </si>
  <si>
    <t>Handicraft and Printing Workers</t>
  </si>
  <si>
    <t>Electrical and Electronics Trades Workers</t>
  </si>
  <si>
    <t>Food Processing, Woodworking, Garment and Other Craft and Related Trades Workers</t>
  </si>
  <si>
    <t>Craft and Related Trades Workers</t>
  </si>
  <si>
    <t>Stationary Plant and Machine Operators</t>
  </si>
  <si>
    <t>Drivers and Mobile Plant Operators</t>
  </si>
  <si>
    <t>Plant and Machine Operators and Assemblers</t>
  </si>
  <si>
    <t>Cleaners and Helpers</t>
  </si>
  <si>
    <t>Agricultural, Forestry and Fishery Labourers</t>
  </si>
  <si>
    <t>Labourers in Mining, Construction, Manufacturing and Transport</t>
  </si>
  <si>
    <t>Food Preparation Assistants</t>
  </si>
  <si>
    <t>Refuse Workers and Other Elementary Workers</t>
  </si>
  <si>
    <t>Elementary Occupations</t>
  </si>
  <si>
    <t>Occupation (ISCO 08 classification)</t>
  </si>
  <si>
    <t>Total Economically Active Resident Household Population</t>
  </si>
  <si>
    <t>This workbook contains tables and supplementary data from the 2016 Population and Housing Census of St Helena. Further updates will be made available as analysis is produced; please contact the Statistics Office for any requests for special analysis not contained in these tables.</t>
  </si>
  <si>
    <t>(detailed tables on occupation added)</t>
  </si>
  <si>
    <t>Key population indicators</t>
  </si>
  <si>
    <t>Population 1683 to 2016</t>
  </si>
  <si>
    <t>Aged dependency ratios</t>
  </si>
  <si>
    <t>Question P8b: Religion</t>
  </si>
  <si>
    <t>St Helenian population by age, sex and district (five year and one year groups)</t>
  </si>
  <si>
    <t>Total population by age, sex and district (five year and one year groups)</t>
  </si>
  <si>
    <t>Population by marital status, religion, faith, ever worked abroad</t>
  </si>
  <si>
    <t>St Helenian resident populaton by age and faith</t>
  </si>
  <si>
    <t>Religion by sex</t>
  </si>
  <si>
    <t>Economic activity and unemployment</t>
  </si>
  <si>
    <t>Occupation by major and sub-major groups, sex, and nationality</t>
  </si>
  <si>
    <t>Health</t>
  </si>
  <si>
    <t>Qualifications of the economically active household population</t>
  </si>
  <si>
    <t>Housing tenure</t>
  </si>
  <si>
    <t>Housing characteristics</t>
  </si>
  <si>
    <t>Water, sewerage and and roofing material</t>
  </si>
  <si>
    <t>Household energy</t>
  </si>
  <si>
    <t>Household assets</t>
  </si>
  <si>
    <t>Characteristics of unoccupied dwellings</t>
  </si>
  <si>
    <t>Available tabulations:</t>
  </si>
  <si>
    <t>07/04/1861</t>
  </si>
  <si>
    <t>07/04/1871</t>
  </si>
  <si>
    <t>03/04/1881</t>
  </si>
  <si>
    <t>05/04/1891</t>
  </si>
  <si>
    <t>01/07/1683</t>
  </si>
  <si>
    <t>01/07/1714</t>
  </si>
  <si>
    <t>01/07/1716</t>
  </si>
  <si>
    <t>01/07/1718</t>
  </si>
  <si>
    <t>01/07/1720</t>
  </si>
  <si>
    <t>01/07/1802</t>
  </si>
  <si>
    <t>01/07/1814</t>
  </si>
  <si>
    <t>01/07/1815</t>
  </si>
  <si>
    <t>01/07/1816</t>
  </si>
  <si>
    <t>01/07/1817</t>
  </si>
  <si>
    <t>01/07/1818</t>
  </si>
  <si>
    <t>01/07/1819</t>
  </si>
  <si>
    <t>01/07/1820</t>
  </si>
  <si>
    <t>01/07/1821</t>
  </si>
  <si>
    <t>01/07/1839</t>
  </si>
  <si>
    <t>01/07/1851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</si>
</sst>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_-* #,##0_-;\-* #,##0_-;_-* &quot;-&quot;??_-;_-@_-"/>
    <numFmt numFmtId="168" formatCode="[$-F800]dddd\,\ mmmm\ dd\,\ yyyy"/>
    <numFmt numFmtId="169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9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3" applyNumberFormat="0" applyAlignment="0" applyProtection="0"/>
    <xf numFmtId="0" fontId="17" fillId="7" borderId="14" applyNumberFormat="0" applyAlignment="0" applyProtection="0"/>
    <xf numFmtId="0" fontId="18" fillId="7" borderId="13" applyNumberFormat="0" applyAlignment="0" applyProtection="0"/>
    <xf numFmtId="0" fontId="19" fillId="0" borderId="15" applyNumberFormat="0" applyFill="0" applyAlignment="0" applyProtection="0"/>
    <xf numFmtId="0" fontId="20" fillId="8" borderId="16" applyNumberFormat="0" applyAlignment="0" applyProtection="0"/>
    <xf numFmtId="0" fontId="21" fillId="0" borderId="0" applyNumberFormat="0" applyFill="0" applyBorder="0" applyAlignment="0" applyProtection="0"/>
    <xf numFmtId="0" fontId="8" fillId="9" borderId="17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0" borderId="0" xfId="0" applyFont="1" applyFill="1" applyBorder="1" applyAlignment="1">
      <alignment wrapText="1"/>
    </xf>
    <xf numFmtId="3" fontId="0" fillId="0" borderId="0" xfId="0" applyNumberFormat="1"/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/>
    <xf numFmtId="0" fontId="0" fillId="0" borderId="0" xfId="0" applyFont="1" applyFill="1" applyBorder="1"/>
    <xf numFmtId="3" fontId="1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/>
    <xf numFmtId="3" fontId="0" fillId="0" borderId="0" xfId="0" applyNumberFormat="1" applyFont="1"/>
    <xf numFmtId="0" fontId="1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1" fillId="0" borderId="5" xfId="0" applyFont="1" applyBorder="1"/>
    <xf numFmtId="3" fontId="1" fillId="0" borderId="5" xfId="0" applyNumberFormat="1" applyFont="1" applyBorder="1"/>
    <xf numFmtId="3" fontId="4" fillId="0" borderId="5" xfId="0" applyNumberFormat="1" applyFont="1" applyBorder="1" applyAlignment="1">
      <alignment vertical="center"/>
    </xf>
    <xf numFmtId="3" fontId="0" fillId="0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9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0" fillId="0" borderId="5" xfId="0" applyFont="1" applyBorder="1"/>
    <xf numFmtId="3" fontId="0" fillId="0" borderId="5" xfId="0" applyNumberFormat="1" applyFont="1" applyBorder="1"/>
    <xf numFmtId="9" fontId="0" fillId="0" borderId="5" xfId="0" applyNumberFormat="1" applyFont="1" applyBorder="1"/>
    <xf numFmtId="3" fontId="0" fillId="0" borderId="0" xfId="0" applyNumberFormat="1" applyFont="1" applyBorder="1"/>
    <xf numFmtId="9" fontId="0" fillId="0" borderId="0" xfId="0" applyNumberFormat="1" applyFont="1" applyBorder="1"/>
    <xf numFmtId="0" fontId="0" fillId="0" borderId="6" xfId="0" applyFont="1" applyBorder="1"/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9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9" fontId="7" fillId="0" borderId="0" xfId="0" applyNumberFormat="1" applyFont="1" applyBorder="1" applyAlignment="1">
      <alignment horizontal="right"/>
    </xf>
    <xf numFmtId="0" fontId="7" fillId="0" borderId="0" xfId="0" applyFont="1"/>
    <xf numFmtId="0" fontId="6" fillId="0" borderId="0" xfId="0" applyFont="1"/>
    <xf numFmtId="10" fontId="0" fillId="0" borderId="0" xfId="0" applyNumberFormat="1"/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0" fillId="0" borderId="3" xfId="0" applyNumberFormat="1" applyBorder="1"/>
    <xf numFmtId="165" fontId="0" fillId="0" borderId="0" xfId="0" applyNumberFormat="1" applyBorder="1"/>
    <xf numFmtId="0" fontId="0" fillId="0" borderId="3" xfId="0" applyBorder="1"/>
    <xf numFmtId="3" fontId="1" fillId="0" borderId="8" xfId="0" applyNumberFormat="1" applyFont="1" applyBorder="1"/>
    <xf numFmtId="165" fontId="7" fillId="0" borderId="0" xfId="0" applyNumberFormat="1" applyFont="1"/>
    <xf numFmtId="3" fontId="7" fillId="0" borderId="0" xfId="0" applyNumberFormat="1" applyFont="1"/>
    <xf numFmtId="0" fontId="1" fillId="0" borderId="0" xfId="0" applyFont="1" applyFill="1" applyBorder="1" applyAlignment="1">
      <alignment horizontal="center" vertical="center" wrapText="1"/>
    </xf>
    <xf numFmtId="3" fontId="0" fillId="0" borderId="8" xfId="0" applyNumberFormat="1" applyBorder="1"/>
    <xf numFmtId="0" fontId="0" fillId="0" borderId="9" xfId="0" applyBorder="1"/>
    <xf numFmtId="165" fontId="0" fillId="0" borderId="5" xfId="0" applyNumberFormat="1" applyBorder="1"/>
    <xf numFmtId="49" fontId="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/>
    <xf numFmtId="0" fontId="1" fillId="2" borderId="6" xfId="0" applyFont="1" applyFill="1" applyBorder="1" applyAlignment="1">
      <alignment horizontal="center"/>
    </xf>
    <xf numFmtId="49" fontId="0" fillId="0" borderId="0" xfId="0" applyNumberFormat="1"/>
    <xf numFmtId="49" fontId="1" fillId="0" borderId="5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0" fillId="0" borderId="0" xfId="0" applyNumberFormat="1" applyFont="1" applyBorder="1"/>
    <xf numFmtId="0" fontId="1" fillId="0" borderId="5" xfId="0" applyNumberFormat="1" applyFont="1" applyBorder="1"/>
    <xf numFmtId="9" fontId="7" fillId="0" borderId="0" xfId="1" applyNumberFormat="1" applyFont="1" applyAlignment="1">
      <alignment horizontal="center"/>
    </xf>
    <xf numFmtId="0" fontId="0" fillId="0" borderId="1" xfId="0" applyBorder="1"/>
    <xf numFmtId="0" fontId="5" fillId="0" borderId="0" xfId="0" applyFont="1" applyFill="1" applyBorder="1" applyAlignment="1">
      <alignment vertical="center"/>
    </xf>
    <xf numFmtId="49" fontId="0" fillId="0" borderId="0" xfId="0" applyNumberFormat="1" applyFont="1"/>
    <xf numFmtId="0" fontId="0" fillId="0" borderId="0" xfId="0"/>
    <xf numFmtId="49" fontId="0" fillId="0" borderId="0" xfId="0" applyNumberFormat="1"/>
    <xf numFmtId="0" fontId="1" fillId="0" borderId="0" xfId="0" applyFont="1"/>
    <xf numFmtId="3" fontId="1" fillId="0" borderId="1" xfId="0" applyNumberFormat="1" applyFont="1" applyBorder="1"/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NumberFormat="1"/>
    <xf numFmtId="9" fontId="1" fillId="0" borderId="0" xfId="1" applyNumberFormat="1" applyFont="1"/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NumberFormat="1"/>
    <xf numFmtId="0" fontId="1" fillId="0" borderId="1" xfId="0" applyFont="1" applyBorder="1"/>
    <xf numFmtId="9" fontId="0" fillId="0" borderId="0" xfId="1" applyNumberFormat="1" applyFont="1"/>
    <xf numFmtId="166" fontId="0" fillId="0" borderId="0" xfId="0" applyNumberFormat="1"/>
    <xf numFmtId="0" fontId="1" fillId="2" borderId="9" xfId="0" applyNumberFormat="1" applyFont="1" applyFill="1" applyBorder="1"/>
    <xf numFmtId="0" fontId="0" fillId="0" borderId="3" xfId="0" applyNumberFormat="1" applyFont="1" applyBorder="1"/>
    <xf numFmtId="0" fontId="0" fillId="0" borderId="0" xfId="0" applyNumberFormat="1" applyFont="1" applyBorder="1"/>
    <xf numFmtId="0" fontId="1" fillId="2" borderId="6" xfId="0" applyNumberFormat="1" applyFont="1" applyFill="1" applyBorder="1"/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NumberFormat="1"/>
    <xf numFmtId="0" fontId="0" fillId="0" borderId="0" xfId="0" applyFill="1" applyBorder="1"/>
    <xf numFmtId="0" fontId="1" fillId="0" borderId="0" xfId="0" applyFont="1" applyFill="1" applyBorder="1"/>
    <xf numFmtId="49" fontId="0" fillId="0" borderId="0" xfId="0" applyNumberFormat="1" applyFill="1" applyBorder="1"/>
    <xf numFmtId="0" fontId="0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 applyFill="1"/>
    <xf numFmtId="0" fontId="0" fillId="2" borderId="1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/>
    <xf numFmtId="0" fontId="1" fillId="2" borderId="7" xfId="0" applyNumberFormat="1" applyFont="1" applyFill="1" applyBorder="1"/>
    <xf numFmtId="0" fontId="7" fillId="0" borderId="20" xfId="0" applyFont="1" applyBorder="1"/>
    <xf numFmtId="0" fontId="0" fillId="0" borderId="20" xfId="0" applyBorder="1"/>
    <xf numFmtId="0" fontId="6" fillId="0" borderId="21" xfId="0" applyFont="1" applyBorder="1"/>
    <xf numFmtId="0" fontId="1" fillId="0" borderId="21" xfId="0" applyFont="1" applyBorder="1"/>
    <xf numFmtId="0" fontId="0" fillId="0" borderId="0" xfId="0" applyAlignment="1">
      <alignment horizontal="center"/>
    </xf>
    <xf numFmtId="0" fontId="6" fillId="0" borderId="20" xfId="0" applyFont="1" applyBorder="1"/>
    <xf numFmtId="0" fontId="7" fillId="0" borderId="20" xfId="0" applyFont="1" applyBorder="1" applyAlignment="1">
      <alignment wrapText="1"/>
    </xf>
    <xf numFmtId="0" fontId="1" fillId="0" borderId="2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 quotePrefix="1"/>
    <xf numFmtId="0" fontId="0" fillId="0" borderId="6" xfId="0" quotePrefix="1" applyBorder="1"/>
    <xf numFmtId="0" fontId="0" fillId="0" borderId="0" xfId="0" applyAlignment="1">
      <alignment wrapText="1"/>
    </xf>
    <xf numFmtId="167" fontId="0" fillId="0" borderId="0" xfId="48" applyNumberFormat="1" applyFont="1" applyAlignment="1">
      <alignment wrapText="1"/>
    </xf>
    <xf numFmtId="167" fontId="0" fillId="0" borderId="6" xfId="48" applyNumberFormat="1" applyFont="1" applyBorder="1" applyAlignment="1">
      <alignment wrapText="1"/>
    </xf>
    <xf numFmtId="167" fontId="1" fillId="0" borderId="0" xfId="48" applyNumberFormat="1" applyFont="1" applyAlignment="1">
      <alignment wrapText="1"/>
    </xf>
    <xf numFmtId="164" fontId="0" fillId="0" borderId="0" xfId="0" applyNumberFormat="1"/>
    <xf numFmtId="164" fontId="1" fillId="0" borderId="5" xfId="0" applyNumberFormat="1" applyFont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1" fillId="0" borderId="5" xfId="0" applyFont="1" applyFill="1" applyBorder="1"/>
    <xf numFmtId="0" fontId="27" fillId="0" borderId="0" xfId="47" applyFont="1"/>
    <xf numFmtId="168" fontId="0" fillId="0" borderId="0" xfId="0" applyNumberFormat="1" applyFont="1" applyAlignment="1">
      <alignment horizontal="left"/>
    </xf>
    <xf numFmtId="169" fontId="0" fillId="0" borderId="0" xfId="48" applyNumberFormat="1" applyFont="1"/>
    <xf numFmtId="169" fontId="1" fillId="0" borderId="5" xfId="48" applyNumberFormat="1" applyFont="1" applyBorder="1"/>
    <xf numFmtId="0" fontId="0" fillId="0" borderId="0" xfId="0" quotePrefix="1" applyBorder="1"/>
    <xf numFmtId="167" fontId="0" fillId="0" borderId="0" xfId="48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4" xfId="0" applyFont="1" applyBorder="1"/>
    <xf numFmtId="0" fontId="7" fillId="0" borderId="0" xfId="0" applyFont="1" applyBorder="1"/>
    <xf numFmtId="0" fontId="6" fillId="0" borderId="4" xfId="0" applyFont="1" applyBorder="1"/>
    <xf numFmtId="0" fontId="1" fillId="0" borderId="22" xfId="0" applyFont="1" applyBorder="1"/>
    <xf numFmtId="3" fontId="1" fillId="0" borderId="22" xfId="0" applyNumberFormat="1" applyFont="1" applyBorder="1"/>
    <xf numFmtId="0" fontId="0" fillId="2" borderId="2" xfId="0" applyFont="1" applyFill="1" applyBorder="1"/>
    <xf numFmtId="0" fontId="0" fillId="0" borderId="3" xfId="0" applyFont="1" applyBorder="1"/>
    <xf numFmtId="0" fontId="7" fillId="0" borderId="3" xfId="0" applyFont="1" applyBorder="1"/>
    <xf numFmtId="0" fontId="0" fillId="0" borderId="8" xfId="0" applyFont="1" applyBorder="1"/>
    <xf numFmtId="0" fontId="0" fillId="0" borderId="8" xfId="0" applyBorder="1"/>
    <xf numFmtId="0" fontId="1" fillId="0" borderId="19" xfId="0" applyFont="1" applyBorder="1"/>
    <xf numFmtId="0" fontId="0" fillId="0" borderId="2" xfId="0" applyBorder="1"/>
    <xf numFmtId="0" fontId="27" fillId="0" borderId="0" xfId="47"/>
    <xf numFmtId="14" fontId="23" fillId="0" borderId="0" xfId="0" applyNumberFormat="1" applyFont="1"/>
    <xf numFmtId="1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left"/>
    </xf>
    <xf numFmtId="14" fontId="23" fillId="0" borderId="0" xfId="0" applyNumberFormat="1" applyFont="1" applyFill="1"/>
    <xf numFmtId="1" fontId="23" fillId="0" borderId="0" xfId="0" applyNumberFormat="1" applyFont="1" applyFill="1" applyAlignment="1">
      <alignment horizontal="center"/>
    </xf>
    <xf numFmtId="3" fontId="20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165" fontId="1" fillId="0" borderId="5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10" fontId="0" fillId="0" borderId="0" xfId="0" applyNumberFormat="1" applyAlignment="1">
      <alignment horizontal="right" vertical="top"/>
    </xf>
    <xf numFmtId="10" fontId="0" fillId="0" borderId="6" xfId="0" applyNumberFormat="1" applyBorder="1" applyAlignment="1">
      <alignment horizontal="right" vertical="top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8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7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3"/>
    <cellStyle name="Note" xfId="16" builtinId="10" customBuiltin="1"/>
    <cellStyle name="Output" xfId="11" builtinId="21" customBuiltin="1"/>
    <cellStyle name="Percent" xfId="1" builtinId="5"/>
    <cellStyle name="Percent 2" xfId="46"/>
    <cellStyle name="Percent 3" xfId="44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86787116726687E-2"/>
          <c:y val="5.8088009269111632E-2"/>
          <c:w val="0.83993000874890644"/>
          <c:h val="0.82054145516074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'Historic Population'!$G$2:$I$2</c:f>
              <c:strCache>
                <c:ptCount val="1"/>
                <c:pt idx="0">
                  <c:v>St Helenian Resident Population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15"/>
              <c:layout>
                <c:manualLayout>
                  <c:x val="-6.7183564263769355E-2"/>
                  <c:y val="9.40282718467296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1839</a:t>
                    </a:r>
                    <a:r>
                      <a:rPr lang="en-US"/>
                      <a:t>:</a:t>
                    </a:r>
                    <a:r>
                      <a:rPr lang="en-US" baseline="0"/>
                      <a:t> St Helenian resident population of 4,205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80496042645831"/>
                      <c:h val="0.13454254766377555"/>
                    </c:manualLayout>
                  </c15:layout>
                </c:ext>
              </c:extLst>
            </c:dLbl>
            <c:dLbl>
              <c:idx val="32"/>
              <c:layout>
                <c:manualLayout>
                  <c:x val="-5.6201550387596992E-2"/>
                  <c:y val="0.162782018998894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tx1"/>
                        </a:solidFill>
                      </a:rPr>
                      <a:t>2016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: St Helenian resident population of 4,122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84888807503714"/>
                      <c:h val="0.1440240240240240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'Historic Population'!$B$4:$B$36</c:f>
              <c:numCache>
                <c:formatCode>0</c:formatCode>
                <c:ptCount val="33"/>
                <c:pt idx="0">
                  <c:v>0</c:v>
                </c:pt>
                <c:pt idx="1">
                  <c:v>31</c:v>
                </c:pt>
                <c:pt idx="2">
                  <c:v>33</c:v>
                </c:pt>
                <c:pt idx="3">
                  <c:v>35</c:v>
                </c:pt>
                <c:pt idx="4">
                  <c:v>37</c:v>
                </c:pt>
                <c:pt idx="5">
                  <c:v>40</c:v>
                </c:pt>
                <c:pt idx="6">
                  <c:v>119</c:v>
                </c:pt>
                <c:pt idx="7">
                  <c:v>131</c:v>
                </c:pt>
                <c:pt idx="8">
                  <c:v>132</c:v>
                </c:pt>
                <c:pt idx="9">
                  <c:v>133</c:v>
                </c:pt>
                <c:pt idx="10">
                  <c:v>134</c:v>
                </c:pt>
                <c:pt idx="11">
                  <c:v>135</c:v>
                </c:pt>
                <c:pt idx="12">
                  <c:v>136</c:v>
                </c:pt>
                <c:pt idx="13">
                  <c:v>137</c:v>
                </c:pt>
                <c:pt idx="14">
                  <c:v>138</c:v>
                </c:pt>
                <c:pt idx="15">
                  <c:v>156</c:v>
                </c:pt>
                <c:pt idx="16">
                  <c:v>168</c:v>
                </c:pt>
                <c:pt idx="17">
                  <c:v>178</c:v>
                </c:pt>
                <c:pt idx="18">
                  <c:v>188</c:v>
                </c:pt>
                <c:pt idx="19">
                  <c:v>198</c:v>
                </c:pt>
                <c:pt idx="20">
                  <c:v>208</c:v>
                </c:pt>
                <c:pt idx="21">
                  <c:v>218</c:v>
                </c:pt>
                <c:pt idx="22">
                  <c:v>228</c:v>
                </c:pt>
                <c:pt idx="23">
                  <c:v>238</c:v>
                </c:pt>
                <c:pt idx="24">
                  <c:v>248</c:v>
                </c:pt>
                <c:pt idx="25">
                  <c:v>263</c:v>
                </c:pt>
                <c:pt idx="26">
                  <c:v>273</c:v>
                </c:pt>
                <c:pt idx="27">
                  <c:v>283</c:v>
                </c:pt>
                <c:pt idx="28">
                  <c:v>293</c:v>
                </c:pt>
                <c:pt idx="29">
                  <c:v>304</c:v>
                </c:pt>
                <c:pt idx="30">
                  <c:v>315</c:v>
                </c:pt>
                <c:pt idx="31">
                  <c:v>325</c:v>
                </c:pt>
                <c:pt idx="32">
                  <c:v>333</c:v>
                </c:pt>
              </c:numCache>
            </c:numRef>
          </c:xVal>
          <c:yVal>
            <c:numRef>
              <c:f>'Historic Population'!$I$4:$I$36</c:f>
              <c:numCache>
                <c:formatCode>#,##0</c:formatCode>
                <c:ptCount val="33"/>
                <c:pt idx="15">
                  <c:v>4205</c:v>
                </c:pt>
                <c:pt idx="16">
                  <c:v>5490</c:v>
                </c:pt>
                <c:pt idx="17">
                  <c:v>5496</c:v>
                </c:pt>
                <c:pt idx="18">
                  <c:v>5838</c:v>
                </c:pt>
                <c:pt idx="19">
                  <c:v>4511</c:v>
                </c:pt>
                <c:pt idx="20">
                  <c:v>3877</c:v>
                </c:pt>
                <c:pt idx="21">
                  <c:v>3342</c:v>
                </c:pt>
                <c:pt idx="22">
                  <c:v>3443</c:v>
                </c:pt>
                <c:pt idx="23">
                  <c:v>3666</c:v>
                </c:pt>
                <c:pt idx="24">
                  <c:v>3995</c:v>
                </c:pt>
                <c:pt idx="25">
                  <c:v>4700</c:v>
                </c:pt>
                <c:pt idx="26">
                  <c:v>4535</c:v>
                </c:pt>
                <c:pt idx="27">
                  <c:v>4470</c:v>
                </c:pt>
                <c:pt idx="28">
                  <c:v>5026</c:v>
                </c:pt>
                <c:pt idx="29">
                  <c:v>5415</c:v>
                </c:pt>
                <c:pt idx="30">
                  <c:v>4916</c:v>
                </c:pt>
                <c:pt idx="31">
                  <c:v>3867</c:v>
                </c:pt>
                <c:pt idx="32">
                  <c:v>4122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'Historic Population'!$J$2:$L$2</c:f>
              <c:strCache>
                <c:ptCount val="1"/>
                <c:pt idx="0">
                  <c:v>Total Resident Population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2.5193798449612403E-3"/>
                  <c:y val="7.051387612081484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1683</a:t>
                    </a:r>
                    <a:r>
                      <a:rPr lang="en-US"/>
                      <a:t>: Population of 500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9250645994832041"/>
                  <c:y val="-0.2562562562562563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1816</a:t>
                    </a:r>
                    <a:r>
                      <a:rPr lang="en-US"/>
                      <a:t>:</a:t>
                    </a:r>
                    <a:r>
                      <a:rPr lang="en-US" baseline="0"/>
                      <a:t> First year of exile of Napoleon, population of </a:t>
                    </a:r>
                    <a:fld id="{719B750D-22A1-456D-A683-669F10E8274D}" type="YVALUE">
                      <a:rPr lang="en-US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2"/>
              <c:layout>
                <c:manualLayout>
                  <c:x val="-4.0697674418604651E-3"/>
                  <c:y val="-0.197072032662583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2016: Resident</a:t>
                    </a:r>
                    <a:r>
                      <a:rPr lang="en-US" baseline="0"/>
                      <a:t> </a:t>
                    </a:r>
                    <a:r>
                      <a:rPr lang="en-US"/>
                      <a:t>population of 4,534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'Historic Population'!$B$4:$B$36</c:f>
              <c:numCache>
                <c:formatCode>0</c:formatCode>
                <c:ptCount val="33"/>
                <c:pt idx="0">
                  <c:v>0</c:v>
                </c:pt>
                <c:pt idx="1">
                  <c:v>31</c:v>
                </c:pt>
                <c:pt idx="2">
                  <c:v>33</c:v>
                </c:pt>
                <c:pt idx="3">
                  <c:v>35</c:v>
                </c:pt>
                <c:pt idx="4">
                  <c:v>37</c:v>
                </c:pt>
                <c:pt idx="5">
                  <c:v>40</c:v>
                </c:pt>
                <c:pt idx="6">
                  <c:v>119</c:v>
                </c:pt>
                <c:pt idx="7">
                  <c:v>131</c:v>
                </c:pt>
                <c:pt idx="8">
                  <c:v>132</c:v>
                </c:pt>
                <c:pt idx="9">
                  <c:v>133</c:v>
                </c:pt>
                <c:pt idx="10">
                  <c:v>134</c:v>
                </c:pt>
                <c:pt idx="11">
                  <c:v>135</c:v>
                </c:pt>
                <c:pt idx="12">
                  <c:v>136</c:v>
                </c:pt>
                <c:pt idx="13">
                  <c:v>137</c:v>
                </c:pt>
                <c:pt idx="14">
                  <c:v>138</c:v>
                </c:pt>
                <c:pt idx="15">
                  <c:v>156</c:v>
                </c:pt>
                <c:pt idx="16">
                  <c:v>168</c:v>
                </c:pt>
                <c:pt idx="17">
                  <c:v>178</c:v>
                </c:pt>
                <c:pt idx="18">
                  <c:v>188</c:v>
                </c:pt>
                <c:pt idx="19">
                  <c:v>198</c:v>
                </c:pt>
                <c:pt idx="20">
                  <c:v>208</c:v>
                </c:pt>
                <c:pt idx="21">
                  <c:v>218</c:v>
                </c:pt>
                <c:pt idx="22">
                  <c:v>228</c:v>
                </c:pt>
                <c:pt idx="23">
                  <c:v>238</c:v>
                </c:pt>
                <c:pt idx="24">
                  <c:v>248</c:v>
                </c:pt>
                <c:pt idx="25">
                  <c:v>263</c:v>
                </c:pt>
                <c:pt idx="26">
                  <c:v>273</c:v>
                </c:pt>
                <c:pt idx="27">
                  <c:v>283</c:v>
                </c:pt>
                <c:pt idx="28">
                  <c:v>293</c:v>
                </c:pt>
                <c:pt idx="29">
                  <c:v>304</c:v>
                </c:pt>
                <c:pt idx="30">
                  <c:v>315</c:v>
                </c:pt>
                <c:pt idx="31">
                  <c:v>325</c:v>
                </c:pt>
                <c:pt idx="32">
                  <c:v>333</c:v>
                </c:pt>
              </c:numCache>
            </c:numRef>
          </c:xVal>
          <c:yVal>
            <c:numRef>
              <c:f>'Historic Population'!$E$4:$E$36</c:f>
              <c:numCache>
                <c:formatCode>#,##0</c:formatCode>
                <c:ptCount val="33"/>
                <c:pt idx="0">
                  <c:v>500</c:v>
                </c:pt>
                <c:pt idx="1">
                  <c:v>832</c:v>
                </c:pt>
                <c:pt idx="2">
                  <c:v>883</c:v>
                </c:pt>
                <c:pt idx="3">
                  <c:v>801</c:v>
                </c:pt>
                <c:pt idx="4">
                  <c:v>834</c:v>
                </c:pt>
                <c:pt idx="5">
                  <c:v>1110</c:v>
                </c:pt>
                <c:pt idx="6">
                  <c:v>2511</c:v>
                </c:pt>
                <c:pt idx="7">
                  <c:v>3587</c:v>
                </c:pt>
                <c:pt idx="8">
                  <c:v>3721</c:v>
                </c:pt>
                <c:pt idx="9">
                  <c:v>5511</c:v>
                </c:pt>
                <c:pt idx="10">
                  <c:v>6157</c:v>
                </c:pt>
                <c:pt idx="11">
                  <c:v>5468</c:v>
                </c:pt>
                <c:pt idx="12">
                  <c:v>6061</c:v>
                </c:pt>
                <c:pt idx="13">
                  <c:v>5827</c:v>
                </c:pt>
                <c:pt idx="14">
                  <c:v>5097</c:v>
                </c:pt>
                <c:pt idx="16">
                  <c:v>6914</c:v>
                </c:pt>
                <c:pt idx="17">
                  <c:v>6860</c:v>
                </c:pt>
                <c:pt idx="18">
                  <c:v>6241</c:v>
                </c:pt>
                <c:pt idx="19">
                  <c:v>5059</c:v>
                </c:pt>
                <c:pt idx="20">
                  <c:v>4116</c:v>
                </c:pt>
                <c:pt idx="22">
                  <c:v>3520</c:v>
                </c:pt>
                <c:pt idx="23">
                  <c:v>3747</c:v>
                </c:pt>
                <c:pt idx="24">
                  <c:v>3995</c:v>
                </c:pt>
                <c:pt idx="25">
                  <c:v>4748</c:v>
                </c:pt>
                <c:pt idx="26">
                  <c:v>4642</c:v>
                </c:pt>
                <c:pt idx="27">
                  <c:v>4649</c:v>
                </c:pt>
                <c:pt idx="28">
                  <c:v>5147</c:v>
                </c:pt>
                <c:pt idx="29">
                  <c:v>5644</c:v>
                </c:pt>
                <c:pt idx="30">
                  <c:v>5008</c:v>
                </c:pt>
                <c:pt idx="31">
                  <c:v>4077</c:v>
                </c:pt>
                <c:pt idx="32">
                  <c:v>4534</c:v>
                </c:pt>
              </c:numCache>
            </c:numRef>
          </c:yVal>
          <c:smooth val="0"/>
        </c:ser>
        <c:ser>
          <c:idx val="2"/>
          <c:order val="2"/>
          <c:tx>
            <c:v>Boer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21"/>
            <c:marker>
              <c:symbol val="circle"/>
              <c:size val="3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21"/>
              <c:layout>
                <c:manualLayout>
                  <c:x val="5.1679586563307491E-2"/>
                  <c:y val="-8.808808808808808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1901</a:t>
                    </a:r>
                    <a:r>
                      <a:rPr lang="en-US"/>
                      <a:t>:</a:t>
                    </a:r>
                    <a:r>
                      <a:rPr lang="en-US" baseline="0"/>
                      <a:t> Boer POW camps, population of </a:t>
                    </a:r>
                  </a:p>
                  <a:p>
                    <a:r>
                      <a:rPr lang="en-US" baseline="0"/>
                      <a:t>9,776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'Historic Population'!$B$4:$B$36</c:f>
              <c:numCache>
                <c:formatCode>0</c:formatCode>
                <c:ptCount val="33"/>
                <c:pt idx="0">
                  <c:v>0</c:v>
                </c:pt>
                <c:pt idx="1">
                  <c:v>31</c:v>
                </c:pt>
                <c:pt idx="2">
                  <c:v>33</c:v>
                </c:pt>
                <c:pt idx="3">
                  <c:v>35</c:v>
                </c:pt>
                <c:pt idx="4">
                  <c:v>37</c:v>
                </c:pt>
                <c:pt idx="5">
                  <c:v>40</c:v>
                </c:pt>
                <c:pt idx="6">
                  <c:v>119</c:v>
                </c:pt>
                <c:pt idx="7">
                  <c:v>131</c:v>
                </c:pt>
                <c:pt idx="8">
                  <c:v>132</c:v>
                </c:pt>
                <c:pt idx="9">
                  <c:v>133</c:v>
                </c:pt>
                <c:pt idx="10">
                  <c:v>134</c:v>
                </c:pt>
                <c:pt idx="11">
                  <c:v>135</c:v>
                </c:pt>
                <c:pt idx="12">
                  <c:v>136</c:v>
                </c:pt>
                <c:pt idx="13">
                  <c:v>137</c:v>
                </c:pt>
                <c:pt idx="14">
                  <c:v>138</c:v>
                </c:pt>
                <c:pt idx="15">
                  <c:v>156</c:v>
                </c:pt>
                <c:pt idx="16">
                  <c:v>168</c:v>
                </c:pt>
                <c:pt idx="17">
                  <c:v>178</c:v>
                </c:pt>
                <c:pt idx="18">
                  <c:v>188</c:v>
                </c:pt>
                <c:pt idx="19">
                  <c:v>198</c:v>
                </c:pt>
                <c:pt idx="20">
                  <c:v>208</c:v>
                </c:pt>
                <c:pt idx="21">
                  <c:v>218</c:v>
                </c:pt>
                <c:pt idx="22">
                  <c:v>228</c:v>
                </c:pt>
                <c:pt idx="23">
                  <c:v>238</c:v>
                </c:pt>
                <c:pt idx="24">
                  <c:v>248</c:v>
                </c:pt>
                <c:pt idx="25">
                  <c:v>263</c:v>
                </c:pt>
                <c:pt idx="26">
                  <c:v>273</c:v>
                </c:pt>
                <c:pt idx="27">
                  <c:v>283</c:v>
                </c:pt>
                <c:pt idx="28">
                  <c:v>293</c:v>
                </c:pt>
                <c:pt idx="29">
                  <c:v>304</c:v>
                </c:pt>
                <c:pt idx="30">
                  <c:v>315</c:v>
                </c:pt>
                <c:pt idx="31">
                  <c:v>325</c:v>
                </c:pt>
                <c:pt idx="32">
                  <c:v>333</c:v>
                </c:pt>
              </c:numCache>
            </c:numRef>
          </c:xVal>
          <c:yVal>
            <c:numRef>
              <c:f>'Historic Population'!$D$4:$D$36</c:f>
              <c:numCache>
                <c:formatCode>0</c:formatCode>
                <c:ptCount val="33"/>
                <c:pt idx="21">
                  <c:v>9776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629104"/>
        <c:axId val="271572752"/>
      </c:scatterChart>
      <c:valAx>
        <c:axId val="271629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72752"/>
        <c:crosses val="autoZero"/>
        <c:crossBetween val="midCat"/>
      </c:valAx>
      <c:valAx>
        <c:axId val="271572752"/>
        <c:scaling>
          <c:orientation val="minMax"/>
          <c:max val="1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2910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Female</c:v>
          </c:tx>
          <c:invertIfNegative val="0"/>
          <c:dLbls>
            <c:delete val="1"/>
          </c:dLbls>
          <c:cat>
            <c:strRef>
              <c:f>'Age &amp; Gender'!$A$4:$A$23</c:f>
              <c:strCache>
                <c:ptCount val="20"/>
                <c:pt idx="0">
                  <c:v>0 - 4</c:v>
                </c:pt>
                <c:pt idx="1">
                  <c:v>5 - 9</c:v>
                </c:pt>
                <c:pt idx="2">
                  <c:v>10 - 14</c:v>
                </c:pt>
                <c:pt idx="3">
                  <c:v>15 - 19</c:v>
                </c:pt>
                <c:pt idx="4">
                  <c:v>20 - 24</c:v>
                </c:pt>
                <c:pt idx="5">
                  <c:v>25 - 29</c:v>
                </c:pt>
                <c:pt idx="6">
                  <c:v>30 - 34</c:v>
                </c:pt>
                <c:pt idx="7">
                  <c:v>35 - 39</c:v>
                </c:pt>
                <c:pt idx="8">
                  <c:v>40 - 44</c:v>
                </c:pt>
                <c:pt idx="9">
                  <c:v>45 - 49</c:v>
                </c:pt>
                <c:pt idx="10">
                  <c:v>50 - 54</c:v>
                </c:pt>
                <c:pt idx="11">
                  <c:v>55 - 59</c:v>
                </c:pt>
                <c:pt idx="12">
                  <c:v>60 - 64</c:v>
                </c:pt>
                <c:pt idx="13">
                  <c:v>65 - 69</c:v>
                </c:pt>
                <c:pt idx="14">
                  <c:v>70 - 74</c:v>
                </c:pt>
                <c:pt idx="15">
                  <c:v>75 - 79</c:v>
                </c:pt>
                <c:pt idx="16">
                  <c:v>80 - 84</c:v>
                </c:pt>
                <c:pt idx="17">
                  <c:v>85 - 89</c:v>
                </c:pt>
                <c:pt idx="18">
                  <c:v>90 - 94</c:v>
                </c:pt>
                <c:pt idx="19">
                  <c:v>95 - 99</c:v>
                </c:pt>
              </c:strCache>
            </c:strRef>
          </c:cat>
          <c:val>
            <c:numRef>
              <c:f>[0]!AllDistrictFemale</c:f>
              <c:numCache>
                <c:formatCode>General</c:formatCode>
                <c:ptCount val="20"/>
                <c:pt idx="0">
                  <c:v>-104</c:v>
                </c:pt>
                <c:pt idx="1">
                  <c:v>-93</c:v>
                </c:pt>
                <c:pt idx="2">
                  <c:v>-92</c:v>
                </c:pt>
                <c:pt idx="3">
                  <c:v>-112</c:v>
                </c:pt>
                <c:pt idx="4">
                  <c:v>-78</c:v>
                </c:pt>
                <c:pt idx="5">
                  <c:v>-107</c:v>
                </c:pt>
                <c:pt idx="6">
                  <c:v>-146</c:v>
                </c:pt>
                <c:pt idx="7">
                  <c:v>-118</c:v>
                </c:pt>
                <c:pt idx="8">
                  <c:v>-148</c:v>
                </c:pt>
                <c:pt idx="9">
                  <c:v>-181</c:v>
                </c:pt>
                <c:pt idx="10">
                  <c:v>-174</c:v>
                </c:pt>
                <c:pt idx="11">
                  <c:v>-177</c:v>
                </c:pt>
                <c:pt idx="12">
                  <c:v>-134</c:v>
                </c:pt>
                <c:pt idx="13">
                  <c:v>-159</c:v>
                </c:pt>
                <c:pt idx="14">
                  <c:v>-109</c:v>
                </c:pt>
                <c:pt idx="15">
                  <c:v>-75</c:v>
                </c:pt>
                <c:pt idx="16">
                  <c:v>-43</c:v>
                </c:pt>
                <c:pt idx="17">
                  <c:v>-24</c:v>
                </c:pt>
                <c:pt idx="18">
                  <c:v>-9</c:v>
                </c:pt>
                <c:pt idx="19">
                  <c:v>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71293056"/>
        <c:axId val="272155648"/>
      </c:barChart>
      <c:barChart>
        <c:barDir val="bar"/>
        <c:grouping val="stacked"/>
        <c:varyColors val="0"/>
        <c:ser>
          <c:idx val="0"/>
          <c:order val="1"/>
          <c:tx>
            <c:v>Male</c:v>
          </c:tx>
          <c:invertIfNegative val="0"/>
          <c:dLbls>
            <c:delete val="1"/>
          </c:dLbls>
          <c:cat>
            <c:strRef>
              <c:f>'Age &amp; Gender'!$A$4:$A$23</c:f>
              <c:strCache>
                <c:ptCount val="20"/>
                <c:pt idx="0">
                  <c:v>0 - 4</c:v>
                </c:pt>
                <c:pt idx="1">
                  <c:v>5 - 9</c:v>
                </c:pt>
                <c:pt idx="2">
                  <c:v>10 - 14</c:v>
                </c:pt>
                <c:pt idx="3">
                  <c:v>15 - 19</c:v>
                </c:pt>
                <c:pt idx="4">
                  <c:v>20 - 24</c:v>
                </c:pt>
                <c:pt idx="5">
                  <c:v>25 - 29</c:v>
                </c:pt>
                <c:pt idx="6">
                  <c:v>30 - 34</c:v>
                </c:pt>
                <c:pt idx="7">
                  <c:v>35 - 39</c:v>
                </c:pt>
                <c:pt idx="8">
                  <c:v>40 - 44</c:v>
                </c:pt>
                <c:pt idx="9">
                  <c:v>45 - 49</c:v>
                </c:pt>
                <c:pt idx="10">
                  <c:v>50 - 54</c:v>
                </c:pt>
                <c:pt idx="11">
                  <c:v>55 - 59</c:v>
                </c:pt>
                <c:pt idx="12">
                  <c:v>60 - 64</c:v>
                </c:pt>
                <c:pt idx="13">
                  <c:v>65 - 69</c:v>
                </c:pt>
                <c:pt idx="14">
                  <c:v>70 - 74</c:v>
                </c:pt>
                <c:pt idx="15">
                  <c:v>75 - 79</c:v>
                </c:pt>
                <c:pt idx="16">
                  <c:v>80 - 84</c:v>
                </c:pt>
                <c:pt idx="17">
                  <c:v>85 - 89</c:v>
                </c:pt>
                <c:pt idx="18">
                  <c:v>90 - 94</c:v>
                </c:pt>
                <c:pt idx="19">
                  <c:v>95 - 99</c:v>
                </c:pt>
              </c:strCache>
            </c:strRef>
          </c:cat>
          <c:val>
            <c:numRef>
              <c:f>[0]!AllDistrictMale</c:f>
              <c:numCache>
                <c:formatCode>General</c:formatCode>
                <c:ptCount val="20"/>
                <c:pt idx="0">
                  <c:v>107</c:v>
                </c:pt>
                <c:pt idx="1">
                  <c:v>116</c:v>
                </c:pt>
                <c:pt idx="2">
                  <c:v>98</c:v>
                </c:pt>
                <c:pt idx="3">
                  <c:v>122</c:v>
                </c:pt>
                <c:pt idx="4">
                  <c:v>120</c:v>
                </c:pt>
                <c:pt idx="5">
                  <c:v>113</c:v>
                </c:pt>
                <c:pt idx="6">
                  <c:v>133</c:v>
                </c:pt>
                <c:pt idx="7">
                  <c:v>111</c:v>
                </c:pt>
                <c:pt idx="8">
                  <c:v>159</c:v>
                </c:pt>
                <c:pt idx="9">
                  <c:v>200</c:v>
                </c:pt>
                <c:pt idx="10">
                  <c:v>167</c:v>
                </c:pt>
                <c:pt idx="11">
                  <c:v>178</c:v>
                </c:pt>
                <c:pt idx="12">
                  <c:v>173</c:v>
                </c:pt>
                <c:pt idx="13">
                  <c:v>176</c:v>
                </c:pt>
                <c:pt idx="14">
                  <c:v>157</c:v>
                </c:pt>
                <c:pt idx="15">
                  <c:v>72</c:v>
                </c:pt>
                <c:pt idx="16">
                  <c:v>50</c:v>
                </c:pt>
                <c:pt idx="17">
                  <c:v>9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72156768"/>
        <c:axId val="272156208"/>
      </c:barChart>
      <c:catAx>
        <c:axId val="27129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72155648"/>
        <c:crosses val="autoZero"/>
        <c:auto val="1"/>
        <c:lblAlgn val="ctr"/>
        <c:lblOffset val="100"/>
        <c:noMultiLvlLbl val="0"/>
      </c:catAx>
      <c:valAx>
        <c:axId val="272155648"/>
        <c:scaling>
          <c:orientation val="minMax"/>
          <c:max val="220"/>
          <c:min val="-220"/>
        </c:scaling>
        <c:delete val="1"/>
        <c:axPos val="b"/>
        <c:numFmt formatCode="General" sourceLinked="1"/>
        <c:majorTickMark val="out"/>
        <c:minorTickMark val="none"/>
        <c:tickLblPos val="nextTo"/>
        <c:crossAx val="271293056"/>
        <c:crosses val="autoZero"/>
        <c:crossBetween val="between"/>
      </c:valAx>
      <c:valAx>
        <c:axId val="2721562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72156768"/>
        <c:crosses val="max"/>
        <c:crossBetween val="between"/>
      </c:valAx>
      <c:catAx>
        <c:axId val="27215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215620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Female</c:v>
          </c:tx>
          <c:invertIfNegative val="0"/>
          <c:dLbls>
            <c:delete val="1"/>
          </c:dLbls>
          <c:cat>
            <c:strRef>
              <c:f>'Age &amp; Gender (Saint Only)'!$A$4:$A$23</c:f>
              <c:strCache>
                <c:ptCount val="20"/>
                <c:pt idx="0">
                  <c:v>0 - 4</c:v>
                </c:pt>
                <c:pt idx="1">
                  <c:v>5 - 9</c:v>
                </c:pt>
                <c:pt idx="2">
                  <c:v>10 - 14</c:v>
                </c:pt>
                <c:pt idx="3">
                  <c:v>15 - 19</c:v>
                </c:pt>
                <c:pt idx="4">
                  <c:v>20 - 24</c:v>
                </c:pt>
                <c:pt idx="5">
                  <c:v>25 - 29</c:v>
                </c:pt>
                <c:pt idx="6">
                  <c:v>30 - 34</c:v>
                </c:pt>
                <c:pt idx="7">
                  <c:v>35 - 39</c:v>
                </c:pt>
                <c:pt idx="8">
                  <c:v>40 - 44</c:v>
                </c:pt>
                <c:pt idx="9">
                  <c:v>45 - 49</c:v>
                </c:pt>
                <c:pt idx="10">
                  <c:v>50 - 54</c:v>
                </c:pt>
                <c:pt idx="11">
                  <c:v>55 - 59</c:v>
                </c:pt>
                <c:pt idx="12">
                  <c:v>60 - 64</c:v>
                </c:pt>
                <c:pt idx="13">
                  <c:v>65 - 69</c:v>
                </c:pt>
                <c:pt idx="14">
                  <c:v>70 - 74</c:v>
                </c:pt>
                <c:pt idx="15">
                  <c:v>75 - 79</c:v>
                </c:pt>
                <c:pt idx="16">
                  <c:v>80 - 84</c:v>
                </c:pt>
                <c:pt idx="17">
                  <c:v>85 - 89</c:v>
                </c:pt>
                <c:pt idx="18">
                  <c:v>90 - 94</c:v>
                </c:pt>
                <c:pt idx="19">
                  <c:v>95 - 99</c:v>
                </c:pt>
              </c:strCache>
            </c:strRef>
          </c:cat>
          <c:val>
            <c:numRef>
              <c:f>[0]!AllDistrictFemale_Saint</c:f>
              <c:numCache>
                <c:formatCode>General</c:formatCode>
                <c:ptCount val="20"/>
                <c:pt idx="0">
                  <c:v>-99</c:v>
                </c:pt>
                <c:pt idx="1">
                  <c:v>-85</c:v>
                </c:pt>
                <c:pt idx="2">
                  <c:v>-81</c:v>
                </c:pt>
                <c:pt idx="3">
                  <c:v>-104</c:v>
                </c:pt>
                <c:pt idx="4">
                  <c:v>-75</c:v>
                </c:pt>
                <c:pt idx="5">
                  <c:v>-99</c:v>
                </c:pt>
                <c:pt idx="6">
                  <c:v>-126</c:v>
                </c:pt>
                <c:pt idx="7">
                  <c:v>-111</c:v>
                </c:pt>
                <c:pt idx="8">
                  <c:v>-131</c:v>
                </c:pt>
                <c:pt idx="9">
                  <c:v>-169</c:v>
                </c:pt>
                <c:pt idx="10">
                  <c:v>-166</c:v>
                </c:pt>
                <c:pt idx="11">
                  <c:v>-163</c:v>
                </c:pt>
                <c:pt idx="12">
                  <c:v>-130</c:v>
                </c:pt>
                <c:pt idx="13">
                  <c:v>-157</c:v>
                </c:pt>
                <c:pt idx="14">
                  <c:v>-107</c:v>
                </c:pt>
                <c:pt idx="15">
                  <c:v>-75</c:v>
                </c:pt>
                <c:pt idx="16">
                  <c:v>-43</c:v>
                </c:pt>
                <c:pt idx="17">
                  <c:v>-24</c:v>
                </c:pt>
                <c:pt idx="18">
                  <c:v>-9</c:v>
                </c:pt>
                <c:pt idx="19">
                  <c:v>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72159568"/>
        <c:axId val="272160128"/>
      </c:barChart>
      <c:barChart>
        <c:barDir val="bar"/>
        <c:grouping val="stacked"/>
        <c:varyColors val="0"/>
        <c:ser>
          <c:idx val="0"/>
          <c:order val="1"/>
          <c:tx>
            <c:v>Male</c:v>
          </c:tx>
          <c:invertIfNegative val="0"/>
          <c:dLbls>
            <c:delete val="1"/>
          </c:dLbls>
          <c:cat>
            <c:strRef>
              <c:f>'Age &amp; Gender (Saint Only)'!$A$4:$A$23</c:f>
              <c:strCache>
                <c:ptCount val="20"/>
                <c:pt idx="0">
                  <c:v>0 - 4</c:v>
                </c:pt>
                <c:pt idx="1">
                  <c:v>5 - 9</c:v>
                </c:pt>
                <c:pt idx="2">
                  <c:v>10 - 14</c:v>
                </c:pt>
                <c:pt idx="3">
                  <c:v>15 - 19</c:v>
                </c:pt>
                <c:pt idx="4">
                  <c:v>20 - 24</c:v>
                </c:pt>
                <c:pt idx="5">
                  <c:v>25 - 29</c:v>
                </c:pt>
                <c:pt idx="6">
                  <c:v>30 - 34</c:v>
                </c:pt>
                <c:pt idx="7">
                  <c:v>35 - 39</c:v>
                </c:pt>
                <c:pt idx="8">
                  <c:v>40 - 44</c:v>
                </c:pt>
                <c:pt idx="9">
                  <c:v>45 - 49</c:v>
                </c:pt>
                <c:pt idx="10">
                  <c:v>50 - 54</c:v>
                </c:pt>
                <c:pt idx="11">
                  <c:v>55 - 59</c:v>
                </c:pt>
                <c:pt idx="12">
                  <c:v>60 - 64</c:v>
                </c:pt>
                <c:pt idx="13">
                  <c:v>65 - 69</c:v>
                </c:pt>
                <c:pt idx="14">
                  <c:v>70 - 74</c:v>
                </c:pt>
                <c:pt idx="15">
                  <c:v>75 - 79</c:v>
                </c:pt>
                <c:pt idx="16">
                  <c:v>80 - 84</c:v>
                </c:pt>
                <c:pt idx="17">
                  <c:v>85 - 89</c:v>
                </c:pt>
                <c:pt idx="18">
                  <c:v>90 - 94</c:v>
                </c:pt>
                <c:pt idx="19">
                  <c:v>95 - 99</c:v>
                </c:pt>
              </c:strCache>
            </c:strRef>
          </c:cat>
          <c:val>
            <c:numRef>
              <c:f>[0]!AllDistrictMale_Saint</c:f>
              <c:numCache>
                <c:formatCode>General</c:formatCode>
                <c:ptCount val="20"/>
                <c:pt idx="0">
                  <c:v>103</c:v>
                </c:pt>
                <c:pt idx="1">
                  <c:v>103</c:v>
                </c:pt>
                <c:pt idx="2">
                  <c:v>86</c:v>
                </c:pt>
                <c:pt idx="3">
                  <c:v>119</c:v>
                </c:pt>
                <c:pt idx="4">
                  <c:v>114</c:v>
                </c:pt>
                <c:pt idx="5">
                  <c:v>96</c:v>
                </c:pt>
                <c:pt idx="6">
                  <c:v>109</c:v>
                </c:pt>
                <c:pt idx="7">
                  <c:v>91</c:v>
                </c:pt>
                <c:pt idx="8">
                  <c:v>139</c:v>
                </c:pt>
                <c:pt idx="9">
                  <c:v>180</c:v>
                </c:pt>
                <c:pt idx="10">
                  <c:v>150</c:v>
                </c:pt>
                <c:pt idx="11">
                  <c:v>166</c:v>
                </c:pt>
                <c:pt idx="12">
                  <c:v>166</c:v>
                </c:pt>
                <c:pt idx="13">
                  <c:v>173</c:v>
                </c:pt>
                <c:pt idx="14">
                  <c:v>152</c:v>
                </c:pt>
                <c:pt idx="15">
                  <c:v>72</c:v>
                </c:pt>
                <c:pt idx="16">
                  <c:v>50</c:v>
                </c:pt>
                <c:pt idx="17">
                  <c:v>9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272161248"/>
        <c:axId val="272160688"/>
      </c:barChart>
      <c:catAx>
        <c:axId val="27215956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72160128"/>
        <c:crosses val="autoZero"/>
        <c:auto val="1"/>
        <c:lblAlgn val="ctr"/>
        <c:lblOffset val="100"/>
        <c:noMultiLvlLbl val="0"/>
      </c:catAx>
      <c:valAx>
        <c:axId val="272160128"/>
        <c:scaling>
          <c:orientation val="minMax"/>
          <c:max val="220"/>
          <c:min val="-220"/>
        </c:scaling>
        <c:delete val="1"/>
        <c:axPos val="b"/>
        <c:numFmt formatCode="General" sourceLinked="1"/>
        <c:majorTickMark val="out"/>
        <c:minorTickMark val="none"/>
        <c:tickLblPos val="nextTo"/>
        <c:crossAx val="272159568"/>
        <c:crosses val="autoZero"/>
        <c:crossBetween val="between"/>
      </c:valAx>
      <c:valAx>
        <c:axId val="2721606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72161248"/>
        <c:crosses val="max"/>
        <c:crossBetween val="between"/>
      </c:valAx>
      <c:catAx>
        <c:axId val="272161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2160688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'Age Dependency'!$C$2</c:f>
              <c:strCache>
                <c:ptCount val="1"/>
                <c:pt idx="0">
                  <c:v>Child Dependency </c:v>
                </c:pt>
              </c:strCache>
            </c:strRef>
          </c:tx>
          <c:invertIfNegative val="0"/>
          <c:cat>
            <c:numRef>
              <c:f>'Age Dependency'!$A$3:$A$6</c:f>
              <c:numCache>
                <c:formatCode>General</c:formatCode>
                <c:ptCount val="4"/>
                <c:pt idx="0">
                  <c:v>1987</c:v>
                </c:pt>
                <c:pt idx="1">
                  <c:v>1998</c:v>
                </c:pt>
                <c:pt idx="2">
                  <c:v>2008</c:v>
                </c:pt>
                <c:pt idx="3">
                  <c:v>2016</c:v>
                </c:pt>
              </c:numCache>
            </c:numRef>
          </c:cat>
          <c:val>
            <c:numRef>
              <c:f>'Age Dependency'!$C$3:$C$6</c:f>
              <c:numCache>
                <c:formatCode>General</c:formatCode>
                <c:ptCount val="4"/>
                <c:pt idx="0">
                  <c:v>44</c:v>
                </c:pt>
                <c:pt idx="1">
                  <c:v>32</c:v>
                </c:pt>
                <c:pt idx="2">
                  <c:v>22</c:v>
                </c:pt>
                <c:pt idx="3">
                  <c:v>21</c:v>
                </c:pt>
              </c:numCache>
            </c:numRef>
          </c:val>
        </c:ser>
        <c:ser>
          <c:idx val="1"/>
          <c:order val="1"/>
          <c:tx>
            <c:strRef>
              <c:f>'Age Dependency'!$D$2</c:f>
              <c:strCache>
                <c:ptCount val="1"/>
                <c:pt idx="0">
                  <c:v>Aged Dependency </c:v>
                </c:pt>
              </c:strCache>
            </c:strRef>
          </c:tx>
          <c:invertIfNegative val="0"/>
          <c:cat>
            <c:numRef>
              <c:f>'Age Dependency'!$A$3:$A$6</c:f>
              <c:numCache>
                <c:formatCode>General</c:formatCode>
                <c:ptCount val="4"/>
                <c:pt idx="0">
                  <c:v>1987</c:v>
                </c:pt>
                <c:pt idx="1">
                  <c:v>1998</c:v>
                </c:pt>
                <c:pt idx="2">
                  <c:v>2008</c:v>
                </c:pt>
                <c:pt idx="3">
                  <c:v>2016</c:v>
                </c:pt>
              </c:numCache>
            </c:numRef>
          </c:cat>
          <c:val>
            <c:numRef>
              <c:f>'Age Dependency'!$D$3:$D$6</c:f>
              <c:numCache>
                <c:formatCode>General</c:formatCode>
                <c:ptCount val="4"/>
                <c:pt idx="0">
                  <c:v>14</c:v>
                </c:pt>
                <c:pt idx="1">
                  <c:v>17</c:v>
                </c:pt>
                <c:pt idx="2">
                  <c:v>26</c:v>
                </c:pt>
                <c:pt idx="3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164048"/>
        <c:axId val="272164608"/>
      </c:barChart>
      <c:catAx>
        <c:axId val="27216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72164608"/>
        <c:crosses val="autoZero"/>
        <c:auto val="1"/>
        <c:lblAlgn val="ctr"/>
        <c:lblOffset val="100"/>
        <c:noMultiLvlLbl val="0"/>
      </c:catAx>
      <c:valAx>
        <c:axId val="27216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16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36</xdr:row>
      <xdr:rowOff>38100</xdr:rowOff>
    </xdr:from>
    <xdr:to>
      <xdr:col>15</xdr:col>
      <xdr:colOff>0</xdr:colOff>
      <xdr:row>55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133351</xdr:rowOff>
    </xdr:from>
    <xdr:to>
      <xdr:col>9</xdr:col>
      <xdr:colOff>457200</xdr:colOff>
      <xdr:row>24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133351</xdr:rowOff>
    </xdr:from>
    <xdr:to>
      <xdr:col>9</xdr:col>
      <xdr:colOff>457200</xdr:colOff>
      <xdr:row>24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176212</xdr:rowOff>
    </xdr:from>
    <xdr:to>
      <xdr:col>13</xdr:col>
      <xdr:colOff>495300</xdr:colOff>
      <xdr:row>13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inthelena.gov.sh/statistics" TargetMode="External"/><Relationship Id="rId1" Type="http://schemas.openxmlformats.org/officeDocument/2006/relationships/hyperlink" Target="mailto:statistics@sainthelena.gov.sh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37"/>
  <sheetViews>
    <sheetView showGridLines="0" workbookViewId="0">
      <selection sqref="A1:H1"/>
    </sheetView>
  </sheetViews>
  <sheetFormatPr defaultColWidth="8.85546875" defaultRowHeight="15" x14ac:dyDescent="0.25"/>
  <cols>
    <col min="1" max="1" width="19.28515625" style="114" bestFit="1" customWidth="1"/>
    <col min="2" max="2" width="19.7109375" style="114" customWidth="1"/>
    <col min="3" max="16384" width="8.85546875" style="114"/>
  </cols>
  <sheetData>
    <row r="1" spans="1:8" x14ac:dyDescent="0.25">
      <c r="A1" s="201" t="s">
        <v>311</v>
      </c>
      <c r="B1" s="201"/>
      <c r="C1" s="201"/>
      <c r="D1" s="201"/>
      <c r="E1" s="201"/>
      <c r="F1" s="201"/>
      <c r="G1" s="201"/>
      <c r="H1" s="201"/>
    </row>
    <row r="3" spans="1:8" ht="45" customHeight="1" x14ac:dyDescent="0.25">
      <c r="A3" s="200" t="s">
        <v>476</v>
      </c>
      <c r="B3" s="200"/>
      <c r="C3" s="200"/>
      <c r="D3" s="200"/>
      <c r="E3" s="200"/>
      <c r="F3" s="200"/>
      <c r="G3" s="200"/>
      <c r="H3" s="200"/>
    </row>
    <row r="5" spans="1:8" x14ac:dyDescent="0.25">
      <c r="A5" s="125" t="s">
        <v>312</v>
      </c>
      <c r="B5" s="114" t="s">
        <v>313</v>
      </c>
    </row>
    <row r="6" spans="1:8" x14ac:dyDescent="0.25">
      <c r="A6" s="125" t="s">
        <v>314</v>
      </c>
      <c r="B6" s="114" t="s">
        <v>315</v>
      </c>
    </row>
    <row r="7" spans="1:8" x14ac:dyDescent="0.25">
      <c r="A7" s="125" t="s">
        <v>316</v>
      </c>
      <c r="B7" s="114" t="s">
        <v>317</v>
      </c>
    </row>
    <row r="8" spans="1:8" x14ac:dyDescent="0.25">
      <c r="A8" s="125" t="s">
        <v>318</v>
      </c>
      <c r="B8" s="171" t="s">
        <v>319</v>
      </c>
    </row>
    <row r="9" spans="1:8" x14ac:dyDescent="0.25">
      <c r="A9" s="125" t="s">
        <v>320</v>
      </c>
      <c r="B9" s="114" t="s">
        <v>321</v>
      </c>
    </row>
    <row r="10" spans="1:8" x14ac:dyDescent="0.25">
      <c r="B10" s="114" t="s">
        <v>322</v>
      </c>
    </row>
    <row r="11" spans="1:8" x14ac:dyDescent="0.25">
      <c r="B11" s="114" t="s">
        <v>7</v>
      </c>
    </row>
    <row r="12" spans="1:8" x14ac:dyDescent="0.25">
      <c r="B12" s="114" t="s">
        <v>323</v>
      </c>
    </row>
    <row r="13" spans="1:8" x14ac:dyDescent="0.25">
      <c r="B13" s="114" t="s">
        <v>324</v>
      </c>
    </row>
    <row r="14" spans="1:8" x14ac:dyDescent="0.25">
      <c r="B14" s="114" t="s">
        <v>405</v>
      </c>
    </row>
    <row r="15" spans="1:8" x14ac:dyDescent="0.25">
      <c r="A15" s="125" t="s">
        <v>325</v>
      </c>
      <c r="B15" s="171" t="s">
        <v>326</v>
      </c>
    </row>
    <row r="16" spans="1:8" x14ac:dyDescent="0.25">
      <c r="A16" s="125"/>
      <c r="B16" s="171"/>
    </row>
    <row r="17" spans="1:3" x14ac:dyDescent="0.25">
      <c r="A17" s="125" t="s">
        <v>404</v>
      </c>
      <c r="B17" s="172">
        <v>43402</v>
      </c>
      <c r="C17" s="114" t="s">
        <v>477</v>
      </c>
    </row>
    <row r="18" spans="1:3" x14ac:dyDescent="0.25">
      <c r="A18" s="125"/>
      <c r="B18" s="172"/>
    </row>
    <row r="19" spans="1:3" x14ac:dyDescent="0.25">
      <c r="A19" s="125" t="s">
        <v>497</v>
      </c>
    </row>
    <row r="20" spans="1:3" x14ac:dyDescent="0.25">
      <c r="A20" s="193" t="s">
        <v>478</v>
      </c>
    </row>
    <row r="21" spans="1:3" x14ac:dyDescent="0.25">
      <c r="A21" s="193" t="s">
        <v>479</v>
      </c>
    </row>
    <row r="22" spans="1:3" x14ac:dyDescent="0.25">
      <c r="A22" s="193" t="s">
        <v>483</v>
      </c>
    </row>
    <row r="23" spans="1:3" x14ac:dyDescent="0.25">
      <c r="A23" s="193" t="s">
        <v>482</v>
      </c>
    </row>
    <row r="24" spans="1:3" x14ac:dyDescent="0.25">
      <c r="A24" s="193" t="s">
        <v>480</v>
      </c>
    </row>
    <row r="25" spans="1:3" x14ac:dyDescent="0.25">
      <c r="A25" s="193" t="s">
        <v>484</v>
      </c>
    </row>
    <row r="26" spans="1:3" x14ac:dyDescent="0.25">
      <c r="A26" s="193" t="s">
        <v>485</v>
      </c>
    </row>
    <row r="27" spans="1:3" x14ac:dyDescent="0.25">
      <c r="A27" s="193" t="s">
        <v>486</v>
      </c>
    </row>
    <row r="28" spans="1:3" x14ac:dyDescent="0.25">
      <c r="A28" s="193" t="s">
        <v>487</v>
      </c>
    </row>
    <row r="29" spans="1:3" x14ac:dyDescent="0.25">
      <c r="A29" s="193" t="s">
        <v>488</v>
      </c>
    </row>
    <row r="30" spans="1:3" x14ac:dyDescent="0.25">
      <c r="A30" s="193" t="s">
        <v>490</v>
      </c>
    </row>
    <row r="31" spans="1:3" x14ac:dyDescent="0.25">
      <c r="A31" s="193" t="s">
        <v>489</v>
      </c>
    </row>
    <row r="32" spans="1:3" x14ac:dyDescent="0.25">
      <c r="A32" s="193" t="s">
        <v>491</v>
      </c>
    </row>
    <row r="33" spans="1:1" x14ac:dyDescent="0.25">
      <c r="A33" s="193" t="s">
        <v>492</v>
      </c>
    </row>
    <row r="34" spans="1:1" x14ac:dyDescent="0.25">
      <c r="A34" s="193" t="s">
        <v>493</v>
      </c>
    </row>
    <row r="35" spans="1:1" x14ac:dyDescent="0.25">
      <c r="A35" s="193" t="s">
        <v>494</v>
      </c>
    </row>
    <row r="36" spans="1:1" x14ac:dyDescent="0.25">
      <c r="A36" s="193" t="s">
        <v>495</v>
      </c>
    </row>
    <row r="37" spans="1:1" x14ac:dyDescent="0.25">
      <c r="A37" s="193" t="s">
        <v>496</v>
      </c>
    </row>
  </sheetData>
  <mergeCells count="2">
    <mergeCell ref="A3:H3"/>
    <mergeCell ref="A1:H1"/>
  </mergeCells>
  <hyperlinks>
    <hyperlink ref="B8" r:id="rId1"/>
    <hyperlink ref="B15" r:id="rId2"/>
    <hyperlink ref="A20" location="Population!A1" display="Key population indicators"/>
    <hyperlink ref="A21" location="'Historic Population'!A1" display="Population 1683 to 2016"/>
    <hyperlink ref="A22" location="'Age &amp; Gender'!A1" display="Total population by age, sex and district (five year and one year groups)"/>
    <hyperlink ref="A23" location="'Age &amp; Gender (Saint Only)'!A1" display="St Helenian population by age, sex and district (five year and one year groups)"/>
    <hyperlink ref="A24" location="'Age Dependency'!A1" display="Aged dependency ratios"/>
    <hyperlink ref="A25" location="Demographics!A1" display="Population by marital status, religion, faith, ever worked abroad"/>
    <hyperlink ref="A26" location="'Faith by Age'!A1" display="St Helenian resident populaton by age and faith"/>
    <hyperlink ref="A27" location="Religion!A1" display="Religion by sex"/>
    <hyperlink ref="A28" location="'Economic Activity'!A1" display="Economic activity and unemployment"/>
    <hyperlink ref="A29" location="Occupation!A1" display="Occupation by major and sub-major groups, sex, and nationality"/>
    <hyperlink ref="A30" location="Qualifications!A1" display="Qualifications of the economically active household population"/>
    <hyperlink ref="A31" location="Health!A1" display="Health"/>
    <hyperlink ref="A32" location="'Housing Tenure'!A1" display="Housing tenure"/>
    <hyperlink ref="A33" location="'Kitchen &amp; Bathroom'!A1" display="Housing characteristics"/>
    <hyperlink ref="A34" location="'Water &amp; Sewerage'!A1" display="Water, sewerage and and roofing material"/>
    <hyperlink ref="A35" location="Power!A1" display="Household energy"/>
    <hyperlink ref="A36" location="'Household Assets'!A1" display="Household assets"/>
    <hyperlink ref="A37" location="'Unoccupied Dwellings'!A1" display="Characteristics of unoccupied dwellings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62"/>
  <sheetViews>
    <sheetView workbookViewId="0"/>
  </sheetViews>
  <sheetFormatPr defaultColWidth="9.140625" defaultRowHeight="15" x14ac:dyDescent="0.25"/>
  <cols>
    <col min="1" max="1" width="43.42578125" style="5" customWidth="1"/>
    <col min="2" max="3" width="13.140625" style="5" customWidth="1"/>
    <col min="4" max="4" width="11.7109375" style="5" customWidth="1"/>
    <col min="5" max="16384" width="9.140625" style="5"/>
  </cols>
  <sheetData>
    <row r="1" spans="1:4" x14ac:dyDescent="0.25">
      <c r="A1" s="60" t="s">
        <v>65</v>
      </c>
    </row>
    <row r="2" spans="1:4" x14ac:dyDescent="0.25">
      <c r="A2" s="24"/>
      <c r="B2" s="33" t="s">
        <v>40</v>
      </c>
      <c r="C2" s="25" t="s">
        <v>41</v>
      </c>
    </row>
    <row r="3" spans="1:4" x14ac:dyDescent="0.25">
      <c r="A3" s="50" t="s">
        <v>42</v>
      </c>
      <c r="B3" s="51">
        <v>2757</v>
      </c>
      <c r="C3" s="52">
        <v>0.63</v>
      </c>
    </row>
    <row r="4" spans="1:4" x14ac:dyDescent="0.25">
      <c r="A4" s="7" t="s">
        <v>43</v>
      </c>
      <c r="B4" s="43">
        <v>905</v>
      </c>
      <c r="C4" s="42">
        <v>0.21</v>
      </c>
    </row>
    <row r="5" spans="1:4" x14ac:dyDescent="0.25">
      <c r="A5" s="7" t="s">
        <v>44</v>
      </c>
      <c r="B5" s="41">
        <v>3662</v>
      </c>
      <c r="C5" s="42">
        <v>0.84</v>
      </c>
    </row>
    <row r="6" spans="1:4" x14ac:dyDescent="0.25">
      <c r="A6" s="53" t="s">
        <v>45</v>
      </c>
      <c r="B6" s="54">
        <v>687</v>
      </c>
      <c r="C6" s="42">
        <v>0.16</v>
      </c>
    </row>
    <row r="7" spans="1:4" x14ac:dyDescent="0.25">
      <c r="A7" s="35" t="s">
        <v>46</v>
      </c>
      <c r="B7" s="36">
        <v>4349</v>
      </c>
      <c r="C7" s="44"/>
    </row>
    <row r="10" spans="1:4" x14ac:dyDescent="0.25">
      <c r="A10" s="60" t="s">
        <v>64</v>
      </c>
    </row>
    <row r="11" spans="1:4" x14ac:dyDescent="0.25">
      <c r="A11" s="24"/>
      <c r="B11" s="33" t="s">
        <v>40</v>
      </c>
      <c r="C11" s="25" t="s">
        <v>41</v>
      </c>
    </row>
    <row r="12" spans="1:4" x14ac:dyDescent="0.25">
      <c r="A12" s="44" t="s">
        <v>42</v>
      </c>
      <c r="B12" s="45">
        <v>2539</v>
      </c>
      <c r="C12" s="46">
        <v>0.63</v>
      </c>
      <c r="D12" s="114"/>
    </row>
    <row r="13" spans="1:4" x14ac:dyDescent="0.25">
      <c r="A13" s="61" t="s">
        <v>47</v>
      </c>
      <c r="B13" s="62">
        <v>2311</v>
      </c>
      <c r="C13" s="63">
        <v>0.91</v>
      </c>
      <c r="D13" s="114"/>
    </row>
    <row r="14" spans="1:4" x14ac:dyDescent="0.25">
      <c r="A14" s="61" t="s">
        <v>48</v>
      </c>
      <c r="B14" s="61">
        <v>228</v>
      </c>
      <c r="C14" s="63">
        <v>0.09</v>
      </c>
      <c r="D14" s="114"/>
    </row>
    <row r="15" spans="1:4" x14ac:dyDescent="0.25">
      <c r="A15" s="28" t="s">
        <v>43</v>
      </c>
      <c r="B15" s="28">
        <v>868</v>
      </c>
      <c r="C15" s="48">
        <v>0.22</v>
      </c>
    </row>
    <row r="16" spans="1:4" x14ac:dyDescent="0.25">
      <c r="A16" s="28" t="s">
        <v>49</v>
      </c>
      <c r="B16" s="47">
        <v>3407</v>
      </c>
      <c r="C16" s="48">
        <v>0.84</v>
      </c>
    </row>
    <row r="17" spans="1:4" x14ac:dyDescent="0.25">
      <c r="A17" s="49" t="s">
        <v>50</v>
      </c>
      <c r="B17" s="49">
        <v>630</v>
      </c>
      <c r="C17" s="48">
        <v>0.16</v>
      </c>
    </row>
    <row r="18" spans="1:4" x14ac:dyDescent="0.25">
      <c r="A18" s="35" t="s">
        <v>46</v>
      </c>
      <c r="B18" s="36">
        <v>4037</v>
      </c>
      <c r="C18" s="44"/>
    </row>
    <row r="21" spans="1:4" x14ac:dyDescent="0.25">
      <c r="A21" s="65" t="s">
        <v>66</v>
      </c>
    </row>
    <row r="22" spans="1:4" x14ac:dyDescent="0.25">
      <c r="A22" s="24"/>
      <c r="B22" s="33" t="s">
        <v>29</v>
      </c>
      <c r="C22" s="25" t="s">
        <v>30</v>
      </c>
      <c r="D22" s="25" t="s">
        <v>0</v>
      </c>
    </row>
    <row r="23" spans="1:4" x14ac:dyDescent="0.25">
      <c r="A23" s="35" t="s">
        <v>42</v>
      </c>
      <c r="B23" s="56">
        <v>1376</v>
      </c>
      <c r="C23" s="56">
        <v>1163</v>
      </c>
      <c r="D23" s="56">
        <v>2539</v>
      </c>
    </row>
    <row r="24" spans="1:4" x14ac:dyDescent="0.25">
      <c r="A24" s="5" t="s">
        <v>51</v>
      </c>
      <c r="B24" s="5">
        <v>968</v>
      </c>
      <c r="C24" s="5">
        <v>880</v>
      </c>
      <c r="D24" s="36">
        <v>1848</v>
      </c>
    </row>
    <row r="25" spans="1:4" x14ac:dyDescent="0.25">
      <c r="A25" s="5" t="s">
        <v>52</v>
      </c>
      <c r="B25" s="5">
        <v>106</v>
      </c>
      <c r="C25" s="5">
        <v>129</v>
      </c>
      <c r="D25" s="35">
        <v>235</v>
      </c>
    </row>
    <row r="26" spans="1:4" x14ac:dyDescent="0.25">
      <c r="A26" s="5" t="s">
        <v>53</v>
      </c>
      <c r="B26" s="5">
        <v>217</v>
      </c>
      <c r="C26" s="5">
        <v>89</v>
      </c>
      <c r="D26" s="35">
        <v>306</v>
      </c>
    </row>
    <row r="27" spans="1:4" x14ac:dyDescent="0.25">
      <c r="A27" s="5" t="s">
        <v>59</v>
      </c>
      <c r="B27" s="5">
        <v>18</v>
      </c>
      <c r="C27" s="5">
        <v>11</v>
      </c>
      <c r="D27" s="35">
        <v>29</v>
      </c>
    </row>
    <row r="28" spans="1:4" x14ac:dyDescent="0.25">
      <c r="A28" s="5" t="s">
        <v>54</v>
      </c>
      <c r="B28" s="5">
        <v>5</v>
      </c>
      <c r="C28" s="5">
        <v>2</v>
      </c>
      <c r="D28" s="35">
        <v>7</v>
      </c>
    </row>
    <row r="29" spans="1:4" x14ac:dyDescent="0.25">
      <c r="D29" s="35"/>
    </row>
    <row r="30" spans="1:4" x14ac:dyDescent="0.25">
      <c r="A30" s="5" t="s">
        <v>58</v>
      </c>
      <c r="B30" s="5">
        <v>48</v>
      </c>
      <c r="C30" s="5">
        <v>28</v>
      </c>
      <c r="D30" s="35">
        <v>76</v>
      </c>
    </row>
    <row r="31" spans="1:4" x14ac:dyDescent="0.25">
      <c r="A31" s="55" t="s">
        <v>55</v>
      </c>
      <c r="B31" s="5">
        <v>3</v>
      </c>
      <c r="C31" s="5">
        <v>1</v>
      </c>
      <c r="D31" s="35">
        <v>4</v>
      </c>
    </row>
    <row r="32" spans="1:4" x14ac:dyDescent="0.25">
      <c r="A32" s="5" t="s">
        <v>56</v>
      </c>
      <c r="B32" s="5">
        <v>5</v>
      </c>
      <c r="C32" s="5">
        <v>5</v>
      </c>
      <c r="D32" s="35">
        <v>10</v>
      </c>
    </row>
    <row r="33" spans="1:5" x14ac:dyDescent="0.25">
      <c r="A33" s="5" t="s">
        <v>57</v>
      </c>
      <c r="B33" s="5">
        <v>9</v>
      </c>
      <c r="C33" s="5">
        <v>19</v>
      </c>
      <c r="D33" s="35">
        <v>28</v>
      </c>
    </row>
    <row r="34" spans="1:5" x14ac:dyDescent="0.25">
      <c r="D34" s="35"/>
    </row>
    <row r="35" spans="1:5" x14ac:dyDescent="0.25">
      <c r="A35" s="35" t="s">
        <v>43</v>
      </c>
      <c r="B35" s="57">
        <v>372</v>
      </c>
      <c r="C35" s="57">
        <v>496</v>
      </c>
      <c r="D35" s="57">
        <v>868</v>
      </c>
    </row>
    <row r="36" spans="1:5" x14ac:dyDescent="0.25">
      <c r="A36" s="5" t="s">
        <v>87</v>
      </c>
      <c r="B36" s="5">
        <v>8</v>
      </c>
      <c r="C36" s="5">
        <v>136</v>
      </c>
      <c r="D36" s="35">
        <v>144</v>
      </c>
    </row>
    <row r="37" spans="1:5" x14ac:dyDescent="0.25">
      <c r="A37" s="5" t="s">
        <v>60</v>
      </c>
      <c r="B37" s="5">
        <v>6</v>
      </c>
      <c r="C37" s="5">
        <v>3</v>
      </c>
      <c r="D37" s="35">
        <v>9</v>
      </c>
    </row>
    <row r="38" spans="1:5" x14ac:dyDescent="0.25">
      <c r="A38" s="5" t="s">
        <v>61</v>
      </c>
      <c r="B38" s="5">
        <v>323</v>
      </c>
      <c r="C38" s="5">
        <v>301</v>
      </c>
      <c r="D38" s="35">
        <v>624</v>
      </c>
    </row>
    <row r="39" spans="1:5" x14ac:dyDescent="0.25">
      <c r="A39" s="5" t="s">
        <v>62</v>
      </c>
      <c r="B39" s="5">
        <v>35</v>
      </c>
      <c r="C39" s="5">
        <v>56</v>
      </c>
      <c r="D39" s="35">
        <v>91</v>
      </c>
    </row>
    <row r="40" spans="1:5" x14ac:dyDescent="0.25">
      <c r="D40" s="35"/>
    </row>
    <row r="41" spans="1:5" x14ac:dyDescent="0.25">
      <c r="A41" s="58" t="s">
        <v>63</v>
      </c>
      <c r="B41" s="59">
        <v>333</v>
      </c>
      <c r="C41" s="59">
        <v>297</v>
      </c>
      <c r="D41" s="59">
        <v>630</v>
      </c>
    </row>
    <row r="42" spans="1:5" x14ac:dyDescent="0.25">
      <c r="A42" s="35" t="s">
        <v>46</v>
      </c>
      <c r="B42" s="56">
        <v>2089</v>
      </c>
      <c r="C42" s="56">
        <v>1948</v>
      </c>
      <c r="D42" s="56">
        <v>4037</v>
      </c>
    </row>
    <row r="45" spans="1:5" x14ac:dyDescent="0.25">
      <c r="A45" s="65" t="s">
        <v>88</v>
      </c>
    </row>
    <row r="46" spans="1:5" x14ac:dyDescent="0.25">
      <c r="A46" s="220" t="s">
        <v>85</v>
      </c>
      <c r="B46" s="220" t="s">
        <v>0</v>
      </c>
      <c r="C46" s="207" t="s">
        <v>70</v>
      </c>
      <c r="D46" s="207"/>
      <c r="E46" s="207"/>
    </row>
    <row r="47" spans="1:5" x14ac:dyDescent="0.25">
      <c r="A47" s="221"/>
      <c r="B47" s="221"/>
      <c r="C47" s="68" t="s">
        <v>71</v>
      </c>
      <c r="D47" s="68" t="s">
        <v>72</v>
      </c>
      <c r="E47" s="68" t="s">
        <v>73</v>
      </c>
    </row>
    <row r="48" spans="1:5" x14ac:dyDescent="0.25">
      <c r="A48" s="5" t="s">
        <v>74</v>
      </c>
      <c r="B48" s="35">
        <v>34</v>
      </c>
      <c r="C48" s="5">
        <v>6</v>
      </c>
      <c r="D48" s="5">
        <v>25</v>
      </c>
      <c r="E48" s="5">
        <v>3</v>
      </c>
    </row>
    <row r="49" spans="1:5" x14ac:dyDescent="0.25">
      <c r="A49" s="5" t="s">
        <v>75</v>
      </c>
      <c r="B49" s="35">
        <v>20</v>
      </c>
      <c r="C49" s="5">
        <v>0</v>
      </c>
      <c r="D49" s="5">
        <v>17</v>
      </c>
      <c r="E49" s="5">
        <v>3</v>
      </c>
    </row>
    <row r="50" spans="1:5" x14ac:dyDescent="0.25">
      <c r="A50" s="5" t="s">
        <v>76</v>
      </c>
      <c r="B50" s="35">
        <v>22</v>
      </c>
      <c r="C50" s="5">
        <v>5</v>
      </c>
      <c r="D50" s="5">
        <v>15</v>
      </c>
      <c r="E50" s="5">
        <v>2</v>
      </c>
    </row>
    <row r="51" spans="1:5" x14ac:dyDescent="0.25">
      <c r="A51" s="37" t="s">
        <v>0</v>
      </c>
      <c r="B51" s="37">
        <v>76</v>
      </c>
      <c r="C51" s="37">
        <v>11</v>
      </c>
      <c r="D51" s="37">
        <v>57</v>
      </c>
      <c r="E51" s="37">
        <v>8</v>
      </c>
    </row>
    <row r="52" spans="1:5" x14ac:dyDescent="0.25">
      <c r="A52" s="2" t="s">
        <v>77</v>
      </c>
      <c r="B52" s="2" t="s">
        <v>40</v>
      </c>
    </row>
    <row r="53" spans="1:5" x14ac:dyDescent="0.25">
      <c r="A53" s="5" t="s">
        <v>78</v>
      </c>
      <c r="B53" s="5">
        <v>18</v>
      </c>
    </row>
    <row r="54" spans="1:5" x14ac:dyDescent="0.25">
      <c r="A54" s="5" t="s">
        <v>76</v>
      </c>
      <c r="B54" s="5">
        <v>14</v>
      </c>
    </row>
    <row r="55" spans="1:5" x14ac:dyDescent="0.25">
      <c r="A55" s="5" t="s">
        <v>86</v>
      </c>
      <c r="B55" s="5">
        <v>7</v>
      </c>
    </row>
    <row r="56" spans="1:5" x14ac:dyDescent="0.25">
      <c r="A56" s="5" t="s">
        <v>79</v>
      </c>
      <c r="B56" s="5">
        <v>7</v>
      </c>
    </row>
    <row r="57" spans="1:5" x14ac:dyDescent="0.25">
      <c r="A57" s="5" t="s">
        <v>80</v>
      </c>
      <c r="B57" s="5">
        <v>5</v>
      </c>
    </row>
    <row r="58" spans="1:5" x14ac:dyDescent="0.25">
      <c r="A58" s="5" t="s">
        <v>81</v>
      </c>
      <c r="B58" s="5">
        <v>3</v>
      </c>
    </row>
    <row r="59" spans="1:5" x14ac:dyDescent="0.25">
      <c r="A59" s="5" t="s">
        <v>82</v>
      </c>
      <c r="B59" s="5">
        <v>3</v>
      </c>
    </row>
    <row r="60" spans="1:5" x14ac:dyDescent="0.25">
      <c r="A60" s="5" t="s">
        <v>83</v>
      </c>
      <c r="B60" s="5">
        <v>3</v>
      </c>
    </row>
    <row r="61" spans="1:5" x14ac:dyDescent="0.25">
      <c r="A61" s="5" t="s">
        <v>84</v>
      </c>
      <c r="B61" s="5">
        <v>16</v>
      </c>
    </row>
    <row r="62" spans="1:5" x14ac:dyDescent="0.25">
      <c r="A62" s="37" t="s">
        <v>0</v>
      </c>
      <c r="B62" s="37">
        <v>76</v>
      </c>
    </row>
  </sheetData>
  <mergeCells count="3">
    <mergeCell ref="C46:E46"/>
    <mergeCell ref="B46:B47"/>
    <mergeCell ref="A46:A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/>
  </sheetViews>
  <sheetFormatPr defaultRowHeight="15" x14ac:dyDescent="0.25"/>
  <cols>
    <col min="1" max="1" width="2.28515625" customWidth="1"/>
    <col min="2" max="2" width="79.140625" bestFit="1" customWidth="1"/>
  </cols>
  <sheetData>
    <row r="1" spans="1:11" x14ac:dyDescent="0.25">
      <c r="A1" s="65" t="s">
        <v>427</v>
      </c>
      <c r="B1" s="65"/>
    </row>
    <row r="2" spans="1:11" x14ac:dyDescent="0.25">
      <c r="A2" s="220" t="s">
        <v>474</v>
      </c>
      <c r="B2" s="220"/>
      <c r="C2" s="223" t="s">
        <v>1</v>
      </c>
      <c r="D2" s="223"/>
      <c r="E2" s="224"/>
      <c r="F2" s="222" t="s">
        <v>151</v>
      </c>
      <c r="G2" s="223"/>
      <c r="H2" s="224"/>
      <c r="I2" s="219" t="s">
        <v>0</v>
      </c>
      <c r="J2" s="219"/>
      <c r="K2" s="219"/>
    </row>
    <row r="3" spans="1:11" x14ac:dyDescent="0.25">
      <c r="A3" s="221"/>
      <c r="B3" s="221"/>
      <c r="C3" s="179" t="s">
        <v>30</v>
      </c>
      <c r="D3" s="179" t="s">
        <v>29</v>
      </c>
      <c r="E3" s="180" t="s">
        <v>0</v>
      </c>
      <c r="F3" s="186" t="s">
        <v>30</v>
      </c>
      <c r="G3" s="179" t="s">
        <v>29</v>
      </c>
      <c r="H3" s="180" t="s">
        <v>0</v>
      </c>
      <c r="I3" s="179" t="s">
        <v>30</v>
      </c>
      <c r="J3" s="178" t="s">
        <v>29</v>
      </c>
      <c r="K3" s="177" t="s">
        <v>0</v>
      </c>
    </row>
    <row r="4" spans="1:11" s="114" customFormat="1" x14ac:dyDescent="0.25">
      <c r="A4" s="114" t="s">
        <v>432</v>
      </c>
      <c r="C4" s="28">
        <v>128</v>
      </c>
      <c r="D4" s="28">
        <v>127</v>
      </c>
      <c r="E4" s="181">
        <v>255</v>
      </c>
      <c r="F4" s="187">
        <v>10</v>
      </c>
      <c r="G4" s="28">
        <v>37</v>
      </c>
      <c r="H4" s="181">
        <v>47</v>
      </c>
      <c r="I4" s="114">
        <v>138</v>
      </c>
      <c r="J4" s="114">
        <v>164</v>
      </c>
      <c r="K4" s="125">
        <v>302</v>
      </c>
    </row>
    <row r="5" spans="1:11" x14ac:dyDescent="0.25">
      <c r="B5" s="64" t="s">
        <v>428</v>
      </c>
      <c r="C5" s="182">
        <v>22</v>
      </c>
      <c r="D5" s="182">
        <v>22</v>
      </c>
      <c r="E5" s="183">
        <v>44</v>
      </c>
      <c r="F5" s="188">
        <v>2</v>
      </c>
      <c r="G5" s="182">
        <v>9</v>
      </c>
      <c r="H5" s="183">
        <v>11</v>
      </c>
      <c r="I5" s="64">
        <v>24</v>
      </c>
      <c r="J5" s="64">
        <v>31</v>
      </c>
      <c r="K5" s="65">
        <v>55</v>
      </c>
    </row>
    <row r="6" spans="1:11" x14ac:dyDescent="0.25">
      <c r="B6" s="64" t="s">
        <v>429</v>
      </c>
      <c r="C6" s="182">
        <v>22</v>
      </c>
      <c r="D6" s="182">
        <v>6</v>
      </c>
      <c r="E6" s="183">
        <v>28</v>
      </c>
      <c r="F6" s="188">
        <v>3</v>
      </c>
      <c r="G6" s="182">
        <v>4</v>
      </c>
      <c r="H6" s="183">
        <v>7</v>
      </c>
      <c r="I6" s="64">
        <v>25</v>
      </c>
      <c r="J6" s="64">
        <v>10</v>
      </c>
      <c r="K6" s="65">
        <v>35</v>
      </c>
    </row>
    <row r="7" spans="1:11" x14ac:dyDescent="0.25">
      <c r="B7" s="64" t="s">
        <v>430</v>
      </c>
      <c r="C7" s="182">
        <v>51</v>
      </c>
      <c r="D7" s="182">
        <v>64</v>
      </c>
      <c r="E7" s="183">
        <v>115</v>
      </c>
      <c r="F7" s="188">
        <v>4</v>
      </c>
      <c r="G7" s="182">
        <v>21</v>
      </c>
      <c r="H7" s="183">
        <v>25</v>
      </c>
      <c r="I7" s="64">
        <v>55</v>
      </c>
      <c r="J7" s="64">
        <v>85</v>
      </c>
      <c r="K7" s="65">
        <v>140</v>
      </c>
    </row>
    <row r="8" spans="1:11" x14ac:dyDescent="0.25">
      <c r="B8" s="64" t="s">
        <v>431</v>
      </c>
      <c r="C8" s="182">
        <v>33</v>
      </c>
      <c r="D8" s="182">
        <v>35</v>
      </c>
      <c r="E8" s="183">
        <v>68</v>
      </c>
      <c r="F8" s="188">
        <v>1</v>
      </c>
      <c r="G8" s="182">
        <v>3</v>
      </c>
      <c r="H8" s="183">
        <v>4</v>
      </c>
      <c r="I8" s="64">
        <v>34</v>
      </c>
      <c r="J8" s="64">
        <v>38</v>
      </c>
      <c r="K8" s="65">
        <v>72</v>
      </c>
    </row>
    <row r="9" spans="1:11" s="114" customFormat="1" x14ac:dyDescent="0.25">
      <c r="A9" s="44" t="s">
        <v>439</v>
      </c>
      <c r="B9" s="44"/>
      <c r="C9" s="44">
        <v>143</v>
      </c>
      <c r="D9" s="44">
        <v>57</v>
      </c>
      <c r="E9" s="184">
        <v>200</v>
      </c>
      <c r="F9" s="189">
        <v>35</v>
      </c>
      <c r="G9" s="44">
        <v>42</v>
      </c>
      <c r="H9" s="184">
        <v>77</v>
      </c>
      <c r="I9" s="44">
        <v>178</v>
      </c>
      <c r="J9" s="44">
        <v>99</v>
      </c>
      <c r="K9" s="37">
        <v>277</v>
      </c>
    </row>
    <row r="10" spans="1:11" x14ac:dyDescent="0.25">
      <c r="B10" s="64" t="s">
        <v>433</v>
      </c>
      <c r="C10" s="182">
        <v>11</v>
      </c>
      <c r="D10" s="182">
        <v>20</v>
      </c>
      <c r="E10" s="183">
        <v>31</v>
      </c>
      <c r="F10" s="188">
        <v>3</v>
      </c>
      <c r="G10" s="182">
        <v>12</v>
      </c>
      <c r="H10" s="183">
        <v>15</v>
      </c>
      <c r="I10" s="64">
        <v>14</v>
      </c>
      <c r="J10" s="64">
        <v>32</v>
      </c>
      <c r="K10" s="65">
        <v>46</v>
      </c>
    </row>
    <row r="11" spans="1:11" x14ac:dyDescent="0.25">
      <c r="B11" s="64" t="s">
        <v>434</v>
      </c>
      <c r="C11" s="182">
        <v>31</v>
      </c>
      <c r="D11" s="182">
        <v>4</v>
      </c>
      <c r="E11" s="183">
        <v>35</v>
      </c>
      <c r="F11" s="188">
        <v>12</v>
      </c>
      <c r="G11" s="182">
        <v>8</v>
      </c>
      <c r="H11" s="183">
        <v>20</v>
      </c>
      <c r="I11" s="64">
        <v>43</v>
      </c>
      <c r="J11" s="64">
        <v>12</v>
      </c>
      <c r="K11" s="65">
        <v>55</v>
      </c>
    </row>
    <row r="12" spans="1:11" x14ac:dyDescent="0.25">
      <c r="B12" s="64" t="s">
        <v>435</v>
      </c>
      <c r="C12" s="182">
        <v>42</v>
      </c>
      <c r="D12" s="182">
        <v>11</v>
      </c>
      <c r="E12" s="183">
        <v>53</v>
      </c>
      <c r="F12" s="188">
        <v>10</v>
      </c>
      <c r="G12" s="182">
        <v>6</v>
      </c>
      <c r="H12" s="183">
        <v>16</v>
      </c>
      <c r="I12" s="64">
        <v>52</v>
      </c>
      <c r="J12" s="64">
        <v>17</v>
      </c>
      <c r="K12" s="65">
        <v>69</v>
      </c>
    </row>
    <row r="13" spans="1:11" x14ac:dyDescent="0.25">
      <c r="B13" s="64" t="s">
        <v>436</v>
      </c>
      <c r="C13" s="182">
        <v>41</v>
      </c>
      <c r="D13" s="182">
        <v>3</v>
      </c>
      <c r="E13" s="183">
        <v>44</v>
      </c>
      <c r="F13" s="188">
        <v>4</v>
      </c>
      <c r="G13" s="182">
        <v>7</v>
      </c>
      <c r="H13" s="183">
        <v>11</v>
      </c>
      <c r="I13" s="64">
        <v>45</v>
      </c>
      <c r="J13" s="64">
        <v>10</v>
      </c>
      <c r="K13" s="65">
        <v>55</v>
      </c>
    </row>
    <row r="14" spans="1:11" x14ac:dyDescent="0.25">
      <c r="B14" s="64" t="s">
        <v>437</v>
      </c>
      <c r="C14" s="182">
        <v>6</v>
      </c>
      <c r="D14" s="182">
        <v>6</v>
      </c>
      <c r="E14" s="183">
        <v>12</v>
      </c>
      <c r="F14" s="188">
        <v>1</v>
      </c>
      <c r="G14" s="182">
        <v>1</v>
      </c>
      <c r="H14" s="183">
        <v>2</v>
      </c>
      <c r="I14" s="64">
        <v>7</v>
      </c>
      <c r="J14" s="64">
        <v>7</v>
      </c>
      <c r="K14" s="65">
        <v>14</v>
      </c>
    </row>
    <row r="15" spans="1:11" x14ac:dyDescent="0.25">
      <c r="B15" s="64" t="s">
        <v>438</v>
      </c>
      <c r="C15" s="182">
        <v>12</v>
      </c>
      <c r="D15" s="182">
        <v>13</v>
      </c>
      <c r="E15" s="183">
        <v>25</v>
      </c>
      <c r="F15" s="188">
        <v>5</v>
      </c>
      <c r="G15" s="182">
        <v>8</v>
      </c>
      <c r="H15" s="183">
        <v>13</v>
      </c>
      <c r="I15" s="64">
        <v>17</v>
      </c>
      <c r="J15" s="64">
        <v>21</v>
      </c>
      <c r="K15" s="65">
        <v>38</v>
      </c>
    </row>
    <row r="16" spans="1:11" s="114" customFormat="1" x14ac:dyDescent="0.25">
      <c r="A16" s="44" t="s">
        <v>445</v>
      </c>
      <c r="B16" s="44"/>
      <c r="C16" s="44">
        <v>120</v>
      </c>
      <c r="D16" s="44">
        <v>104</v>
      </c>
      <c r="E16" s="184">
        <v>224</v>
      </c>
      <c r="F16" s="189">
        <v>15</v>
      </c>
      <c r="G16" s="44">
        <v>27</v>
      </c>
      <c r="H16" s="184">
        <v>42</v>
      </c>
      <c r="I16" s="44">
        <v>135</v>
      </c>
      <c r="J16" s="44">
        <v>131</v>
      </c>
      <c r="K16" s="37">
        <v>266</v>
      </c>
    </row>
    <row r="17" spans="1:11" x14ac:dyDescent="0.25">
      <c r="B17" s="64" t="s">
        <v>440</v>
      </c>
      <c r="C17" s="182">
        <v>9</v>
      </c>
      <c r="D17" s="182">
        <v>61</v>
      </c>
      <c r="E17" s="183">
        <v>70</v>
      </c>
      <c r="F17" s="188">
        <v>2</v>
      </c>
      <c r="G17" s="182">
        <v>12</v>
      </c>
      <c r="H17" s="183">
        <v>14</v>
      </c>
      <c r="I17" s="64">
        <v>11</v>
      </c>
      <c r="J17" s="64">
        <v>73</v>
      </c>
      <c r="K17" s="65">
        <v>84</v>
      </c>
    </row>
    <row r="18" spans="1:11" x14ac:dyDescent="0.25">
      <c r="B18" s="64" t="s">
        <v>441</v>
      </c>
      <c r="C18" s="182">
        <v>23</v>
      </c>
      <c r="D18" s="182">
        <v>3</v>
      </c>
      <c r="E18" s="183">
        <v>26</v>
      </c>
      <c r="F18" s="188">
        <v>6</v>
      </c>
      <c r="G18" s="182">
        <v>1</v>
      </c>
      <c r="H18" s="183">
        <v>7</v>
      </c>
      <c r="I18" s="64">
        <v>29</v>
      </c>
      <c r="J18" s="64">
        <v>4</v>
      </c>
      <c r="K18" s="65">
        <v>33</v>
      </c>
    </row>
    <row r="19" spans="1:11" x14ac:dyDescent="0.25">
      <c r="B19" s="64" t="s">
        <v>442</v>
      </c>
      <c r="C19" s="182">
        <v>70</v>
      </c>
      <c r="D19" s="182">
        <v>15</v>
      </c>
      <c r="E19" s="183">
        <v>85</v>
      </c>
      <c r="F19" s="188">
        <v>7</v>
      </c>
      <c r="G19" s="182">
        <v>9</v>
      </c>
      <c r="H19" s="183">
        <v>16</v>
      </c>
      <c r="I19" s="64">
        <v>77</v>
      </c>
      <c r="J19" s="64">
        <v>24</v>
      </c>
      <c r="K19" s="65">
        <v>101</v>
      </c>
    </row>
    <row r="20" spans="1:11" x14ac:dyDescent="0.25">
      <c r="B20" s="64" t="s">
        <v>443</v>
      </c>
      <c r="C20" s="182">
        <v>15</v>
      </c>
      <c r="D20" s="182">
        <v>7</v>
      </c>
      <c r="E20" s="183">
        <v>22</v>
      </c>
      <c r="F20" s="188">
        <v>0</v>
      </c>
      <c r="G20" s="182">
        <v>1</v>
      </c>
      <c r="H20" s="183">
        <v>1</v>
      </c>
      <c r="I20" s="64">
        <v>15</v>
      </c>
      <c r="J20" s="64">
        <v>8</v>
      </c>
      <c r="K20" s="65">
        <v>23</v>
      </c>
    </row>
    <row r="21" spans="1:11" x14ac:dyDescent="0.25">
      <c r="B21" s="64" t="s">
        <v>444</v>
      </c>
      <c r="C21" s="182">
        <v>3</v>
      </c>
      <c r="D21" s="182">
        <v>18</v>
      </c>
      <c r="E21" s="183">
        <v>21</v>
      </c>
      <c r="F21" s="188">
        <v>0</v>
      </c>
      <c r="G21" s="182">
        <v>4</v>
      </c>
      <c r="H21" s="183">
        <v>4</v>
      </c>
      <c r="I21" s="64">
        <v>3</v>
      </c>
      <c r="J21" s="64">
        <v>22</v>
      </c>
      <c r="K21" s="65">
        <v>25</v>
      </c>
    </row>
    <row r="22" spans="1:11" s="114" customFormat="1" x14ac:dyDescent="0.25">
      <c r="A22" s="44" t="s">
        <v>450</v>
      </c>
      <c r="B22" s="44"/>
      <c r="C22" s="44">
        <v>163</v>
      </c>
      <c r="D22" s="44">
        <v>51</v>
      </c>
      <c r="E22" s="184">
        <v>214</v>
      </c>
      <c r="F22" s="189">
        <v>3</v>
      </c>
      <c r="G22" s="44">
        <v>2</v>
      </c>
      <c r="H22" s="184">
        <v>5</v>
      </c>
      <c r="I22" s="44">
        <v>166</v>
      </c>
      <c r="J22" s="44">
        <v>53</v>
      </c>
      <c r="K22" s="37">
        <v>219</v>
      </c>
    </row>
    <row r="23" spans="1:11" s="64" customFormat="1" x14ac:dyDescent="0.25">
      <c r="B23" s="64" t="s">
        <v>446</v>
      </c>
      <c r="C23" s="182">
        <v>34</v>
      </c>
      <c r="D23" s="182">
        <v>7</v>
      </c>
      <c r="E23" s="183">
        <v>41</v>
      </c>
      <c r="F23" s="188">
        <v>2</v>
      </c>
      <c r="G23" s="182">
        <v>0</v>
      </c>
      <c r="H23" s="183">
        <v>2</v>
      </c>
      <c r="I23" s="64">
        <v>36</v>
      </c>
      <c r="J23" s="64">
        <v>7</v>
      </c>
      <c r="K23" s="65">
        <v>43</v>
      </c>
    </row>
    <row r="24" spans="1:11" s="64" customFormat="1" x14ac:dyDescent="0.25">
      <c r="B24" s="64" t="s">
        <v>447</v>
      </c>
      <c r="C24" s="182">
        <v>40</v>
      </c>
      <c r="D24" s="182">
        <v>9</v>
      </c>
      <c r="E24" s="183">
        <v>49</v>
      </c>
      <c r="F24" s="188">
        <v>0</v>
      </c>
      <c r="G24" s="182">
        <v>1</v>
      </c>
      <c r="H24" s="183">
        <v>1</v>
      </c>
      <c r="I24" s="64">
        <v>40</v>
      </c>
      <c r="J24" s="64">
        <v>10</v>
      </c>
      <c r="K24" s="65">
        <v>50</v>
      </c>
    </row>
    <row r="25" spans="1:11" s="64" customFormat="1" x14ac:dyDescent="0.25">
      <c r="B25" s="64" t="s">
        <v>448</v>
      </c>
      <c r="C25" s="182">
        <v>76</v>
      </c>
      <c r="D25" s="182">
        <v>31</v>
      </c>
      <c r="E25" s="183">
        <v>107</v>
      </c>
      <c r="F25" s="188">
        <v>1</v>
      </c>
      <c r="G25" s="182">
        <v>1</v>
      </c>
      <c r="H25" s="183">
        <v>2</v>
      </c>
      <c r="I25" s="64">
        <v>77</v>
      </c>
      <c r="J25" s="64">
        <v>32</v>
      </c>
      <c r="K25" s="65">
        <v>109</v>
      </c>
    </row>
    <row r="26" spans="1:11" s="64" customFormat="1" x14ac:dyDescent="0.25">
      <c r="B26" s="64" t="s">
        <v>449</v>
      </c>
      <c r="C26" s="182">
        <v>13</v>
      </c>
      <c r="D26" s="182">
        <v>4</v>
      </c>
      <c r="E26" s="183">
        <v>17</v>
      </c>
      <c r="F26" s="188">
        <v>0</v>
      </c>
      <c r="G26" s="182">
        <v>0</v>
      </c>
      <c r="H26" s="183">
        <v>0</v>
      </c>
      <c r="I26" s="64">
        <v>13</v>
      </c>
      <c r="J26" s="64">
        <v>4</v>
      </c>
      <c r="K26" s="65">
        <v>17</v>
      </c>
    </row>
    <row r="27" spans="1:11" x14ac:dyDescent="0.25">
      <c r="A27" s="69" t="s">
        <v>455</v>
      </c>
      <c r="B27" s="69"/>
      <c r="C27" s="69">
        <v>426</v>
      </c>
      <c r="D27" s="69">
        <v>154</v>
      </c>
      <c r="E27" s="184">
        <v>580</v>
      </c>
      <c r="F27" s="190">
        <v>7</v>
      </c>
      <c r="G27" s="69">
        <v>5</v>
      </c>
      <c r="H27" s="184">
        <v>12</v>
      </c>
      <c r="I27" s="69">
        <v>433</v>
      </c>
      <c r="J27" s="69">
        <v>159</v>
      </c>
      <c r="K27" s="37">
        <v>592</v>
      </c>
    </row>
    <row r="28" spans="1:11" s="64" customFormat="1" x14ac:dyDescent="0.25">
      <c r="B28" s="64" t="s">
        <v>451</v>
      </c>
      <c r="C28" s="182">
        <v>49</v>
      </c>
      <c r="D28" s="182">
        <v>40</v>
      </c>
      <c r="E28" s="183">
        <v>89</v>
      </c>
      <c r="F28" s="188">
        <v>2</v>
      </c>
      <c r="G28" s="182">
        <v>2</v>
      </c>
      <c r="H28" s="183">
        <v>4</v>
      </c>
      <c r="I28" s="64">
        <v>51</v>
      </c>
      <c r="J28" s="64">
        <v>42</v>
      </c>
      <c r="K28" s="65">
        <v>93</v>
      </c>
    </row>
    <row r="29" spans="1:11" s="64" customFormat="1" x14ac:dyDescent="0.25">
      <c r="B29" s="64" t="s">
        <v>452</v>
      </c>
      <c r="C29" s="182">
        <v>214</v>
      </c>
      <c r="D29" s="182">
        <v>37</v>
      </c>
      <c r="E29" s="183">
        <v>251</v>
      </c>
      <c r="F29" s="188">
        <v>1</v>
      </c>
      <c r="G29" s="182">
        <v>1</v>
      </c>
      <c r="H29" s="183">
        <v>2</v>
      </c>
      <c r="I29" s="64">
        <v>215</v>
      </c>
      <c r="J29" s="64">
        <v>38</v>
      </c>
      <c r="K29" s="65">
        <v>253</v>
      </c>
    </row>
    <row r="30" spans="1:11" s="64" customFormat="1" x14ac:dyDescent="0.25">
      <c r="B30" s="64" t="s">
        <v>453</v>
      </c>
      <c r="C30" s="182">
        <v>142</v>
      </c>
      <c r="D30" s="182">
        <v>15</v>
      </c>
      <c r="E30" s="183">
        <v>157</v>
      </c>
      <c r="F30" s="188">
        <v>2</v>
      </c>
      <c r="G30" s="182">
        <v>0</v>
      </c>
      <c r="H30" s="183">
        <v>2</v>
      </c>
      <c r="I30" s="64">
        <v>144</v>
      </c>
      <c r="J30" s="64">
        <v>15</v>
      </c>
      <c r="K30" s="65">
        <v>159</v>
      </c>
    </row>
    <row r="31" spans="1:11" s="64" customFormat="1" x14ac:dyDescent="0.25">
      <c r="B31" s="64" t="s">
        <v>454</v>
      </c>
      <c r="C31" s="182">
        <v>21</v>
      </c>
      <c r="D31" s="182">
        <v>62</v>
      </c>
      <c r="E31" s="183">
        <v>83</v>
      </c>
      <c r="F31" s="188">
        <v>2</v>
      </c>
      <c r="G31" s="182">
        <v>2</v>
      </c>
      <c r="H31" s="183">
        <v>4</v>
      </c>
      <c r="I31" s="64">
        <v>23</v>
      </c>
      <c r="J31" s="64">
        <v>64</v>
      </c>
      <c r="K31" s="65">
        <v>87</v>
      </c>
    </row>
    <row r="32" spans="1:11" x14ac:dyDescent="0.25">
      <c r="A32" s="69" t="s">
        <v>458</v>
      </c>
      <c r="B32" s="69"/>
      <c r="C32" s="69">
        <v>7</v>
      </c>
      <c r="D32" s="69">
        <v>64</v>
      </c>
      <c r="E32" s="184">
        <v>71</v>
      </c>
      <c r="F32" s="190">
        <v>1</v>
      </c>
      <c r="G32" s="69">
        <v>0</v>
      </c>
      <c r="H32" s="184">
        <v>1</v>
      </c>
      <c r="I32" s="69">
        <v>8</v>
      </c>
      <c r="J32" s="69">
        <v>64</v>
      </c>
      <c r="K32" s="37">
        <v>72</v>
      </c>
    </row>
    <row r="33" spans="1:11" s="64" customFormat="1" x14ac:dyDescent="0.25">
      <c r="B33" s="64" t="s">
        <v>456</v>
      </c>
      <c r="C33" s="182">
        <v>6</v>
      </c>
      <c r="D33" s="182">
        <v>42</v>
      </c>
      <c r="E33" s="183">
        <v>48</v>
      </c>
      <c r="F33" s="188">
        <v>0</v>
      </c>
      <c r="G33" s="182">
        <v>0</v>
      </c>
      <c r="H33" s="183">
        <v>0</v>
      </c>
      <c r="I33" s="64">
        <v>6</v>
      </c>
      <c r="J33" s="64">
        <v>42</v>
      </c>
      <c r="K33" s="65">
        <v>48</v>
      </c>
    </row>
    <row r="34" spans="1:11" s="64" customFormat="1" x14ac:dyDescent="0.25">
      <c r="B34" s="64" t="s">
        <v>457</v>
      </c>
      <c r="C34" s="182">
        <v>1</v>
      </c>
      <c r="D34" s="182">
        <v>22</v>
      </c>
      <c r="E34" s="183">
        <v>23</v>
      </c>
      <c r="F34" s="188">
        <v>1</v>
      </c>
      <c r="G34" s="182">
        <v>0</v>
      </c>
      <c r="H34" s="183">
        <v>1</v>
      </c>
      <c r="I34" s="64">
        <v>2</v>
      </c>
      <c r="J34" s="64">
        <v>22</v>
      </c>
      <c r="K34" s="65">
        <v>24</v>
      </c>
    </row>
    <row r="35" spans="1:11" x14ac:dyDescent="0.25">
      <c r="A35" s="69" t="s">
        <v>464</v>
      </c>
      <c r="B35" s="69"/>
      <c r="C35" s="69">
        <v>31</v>
      </c>
      <c r="D35" s="69">
        <v>283</v>
      </c>
      <c r="E35" s="184">
        <v>314</v>
      </c>
      <c r="F35" s="190">
        <v>4</v>
      </c>
      <c r="G35" s="69">
        <v>14</v>
      </c>
      <c r="H35" s="184">
        <v>18</v>
      </c>
      <c r="I35" s="69">
        <v>35</v>
      </c>
      <c r="J35" s="69">
        <v>297</v>
      </c>
      <c r="K35" s="37">
        <v>332</v>
      </c>
    </row>
    <row r="36" spans="1:11" s="64" customFormat="1" x14ac:dyDescent="0.25">
      <c r="B36" s="64" t="s">
        <v>459</v>
      </c>
      <c r="C36" s="182">
        <v>2</v>
      </c>
      <c r="D36" s="182">
        <v>139</v>
      </c>
      <c r="E36" s="183">
        <v>141</v>
      </c>
      <c r="F36" s="188">
        <v>0</v>
      </c>
      <c r="G36" s="182">
        <v>6</v>
      </c>
      <c r="H36" s="183">
        <v>6</v>
      </c>
      <c r="I36" s="64">
        <v>2</v>
      </c>
      <c r="J36" s="64">
        <v>145</v>
      </c>
      <c r="K36" s="65">
        <v>147</v>
      </c>
    </row>
    <row r="37" spans="1:11" s="64" customFormat="1" x14ac:dyDescent="0.25">
      <c r="B37" s="64" t="s">
        <v>460</v>
      </c>
      <c r="C37" s="182"/>
      <c r="D37" s="182">
        <v>78</v>
      </c>
      <c r="E37" s="183">
        <v>78</v>
      </c>
      <c r="F37" s="188">
        <v>0</v>
      </c>
      <c r="G37" s="182">
        <v>0</v>
      </c>
      <c r="H37" s="183">
        <v>0</v>
      </c>
      <c r="I37" s="64">
        <v>0</v>
      </c>
      <c r="J37" s="64">
        <v>78</v>
      </c>
      <c r="K37" s="65">
        <v>78</v>
      </c>
    </row>
    <row r="38" spans="1:11" s="64" customFormat="1" x14ac:dyDescent="0.25">
      <c r="B38" s="64" t="s">
        <v>461</v>
      </c>
      <c r="C38" s="182">
        <v>2</v>
      </c>
      <c r="D38" s="182">
        <v>3</v>
      </c>
      <c r="E38" s="183">
        <v>5</v>
      </c>
      <c r="F38" s="188">
        <v>0</v>
      </c>
      <c r="G38" s="182">
        <v>1</v>
      </c>
      <c r="H38" s="183">
        <v>1</v>
      </c>
      <c r="I38" s="64">
        <v>2</v>
      </c>
      <c r="J38" s="64">
        <v>4</v>
      </c>
      <c r="K38" s="65">
        <v>6</v>
      </c>
    </row>
    <row r="39" spans="1:11" s="64" customFormat="1" x14ac:dyDescent="0.25">
      <c r="B39" s="64" t="s">
        <v>462</v>
      </c>
      <c r="C39" s="182">
        <v>2</v>
      </c>
      <c r="D39" s="182">
        <v>32</v>
      </c>
      <c r="E39" s="183">
        <v>34</v>
      </c>
      <c r="F39" s="188">
        <v>0</v>
      </c>
      <c r="G39" s="182">
        <v>1</v>
      </c>
      <c r="H39" s="183">
        <v>1</v>
      </c>
      <c r="I39" s="64">
        <v>2</v>
      </c>
      <c r="J39" s="64">
        <v>33</v>
      </c>
      <c r="K39" s="65">
        <v>35</v>
      </c>
    </row>
    <row r="40" spans="1:11" s="64" customFormat="1" x14ac:dyDescent="0.25">
      <c r="B40" s="64" t="s">
        <v>463</v>
      </c>
      <c r="C40" s="182">
        <v>25</v>
      </c>
      <c r="D40" s="182">
        <v>31</v>
      </c>
      <c r="E40" s="183">
        <v>56</v>
      </c>
      <c r="F40" s="188">
        <v>4</v>
      </c>
      <c r="G40" s="182">
        <v>6</v>
      </c>
      <c r="H40" s="183">
        <v>10</v>
      </c>
      <c r="I40" s="64">
        <v>29</v>
      </c>
      <c r="J40" s="64">
        <v>37</v>
      </c>
      <c r="K40" s="65">
        <v>66</v>
      </c>
    </row>
    <row r="41" spans="1:11" x14ac:dyDescent="0.25">
      <c r="A41" s="69" t="s">
        <v>467</v>
      </c>
      <c r="B41" s="69"/>
      <c r="C41" s="69">
        <v>13</v>
      </c>
      <c r="D41" s="69">
        <v>164</v>
      </c>
      <c r="E41" s="184">
        <v>177</v>
      </c>
      <c r="F41" s="190">
        <v>0</v>
      </c>
      <c r="G41" s="69">
        <v>3</v>
      </c>
      <c r="H41" s="184">
        <v>3</v>
      </c>
      <c r="I41" s="69">
        <v>13</v>
      </c>
      <c r="J41" s="69">
        <v>167</v>
      </c>
      <c r="K41" s="37">
        <v>180</v>
      </c>
    </row>
    <row r="42" spans="1:11" s="64" customFormat="1" x14ac:dyDescent="0.25">
      <c r="B42" s="64" t="s">
        <v>465</v>
      </c>
      <c r="C42" s="182">
        <v>9</v>
      </c>
      <c r="D42" s="182">
        <v>9</v>
      </c>
      <c r="E42" s="183">
        <v>18</v>
      </c>
      <c r="F42" s="188">
        <v>0</v>
      </c>
      <c r="G42" s="182">
        <v>0</v>
      </c>
      <c r="H42" s="183">
        <v>0</v>
      </c>
      <c r="I42" s="64">
        <v>9</v>
      </c>
      <c r="J42" s="64">
        <v>9</v>
      </c>
      <c r="K42" s="65">
        <v>18</v>
      </c>
    </row>
    <row r="43" spans="1:11" s="64" customFormat="1" x14ac:dyDescent="0.25">
      <c r="B43" s="64" t="s">
        <v>466</v>
      </c>
      <c r="C43" s="182">
        <v>4</v>
      </c>
      <c r="D43" s="182">
        <v>155</v>
      </c>
      <c r="E43" s="183">
        <v>159</v>
      </c>
      <c r="F43" s="188">
        <v>0</v>
      </c>
      <c r="G43" s="182">
        <v>3</v>
      </c>
      <c r="H43" s="183">
        <v>3</v>
      </c>
      <c r="I43" s="64">
        <v>4</v>
      </c>
      <c r="J43" s="64">
        <v>158</v>
      </c>
      <c r="K43" s="65">
        <v>162</v>
      </c>
    </row>
    <row r="44" spans="1:11" x14ac:dyDescent="0.25">
      <c r="A44" s="69" t="s">
        <v>473</v>
      </c>
      <c r="B44" s="69"/>
      <c r="C44" s="69">
        <v>107</v>
      </c>
      <c r="D44" s="69">
        <v>327</v>
      </c>
      <c r="E44" s="184">
        <v>434</v>
      </c>
      <c r="F44" s="190">
        <v>1</v>
      </c>
      <c r="G44" s="69">
        <v>7</v>
      </c>
      <c r="H44" s="184">
        <v>8</v>
      </c>
      <c r="I44" s="69">
        <v>108</v>
      </c>
      <c r="J44" s="69">
        <v>334</v>
      </c>
      <c r="K44" s="37">
        <v>442</v>
      </c>
    </row>
    <row r="45" spans="1:11" x14ac:dyDescent="0.25">
      <c r="B45" s="64" t="s">
        <v>468</v>
      </c>
      <c r="C45" s="182">
        <v>70</v>
      </c>
      <c r="D45" s="182">
        <v>14</v>
      </c>
      <c r="E45" s="183">
        <v>84</v>
      </c>
      <c r="F45" s="188">
        <v>1</v>
      </c>
      <c r="G45" s="182">
        <v>0</v>
      </c>
      <c r="H45" s="183">
        <v>1</v>
      </c>
      <c r="I45" s="64">
        <v>71</v>
      </c>
      <c r="J45" s="64">
        <v>14</v>
      </c>
      <c r="K45" s="65">
        <v>85</v>
      </c>
    </row>
    <row r="46" spans="1:11" x14ac:dyDescent="0.25">
      <c r="B46" s="64" t="s">
        <v>469</v>
      </c>
      <c r="C46" s="182">
        <v>8</v>
      </c>
      <c r="D46" s="182">
        <v>41</v>
      </c>
      <c r="E46" s="183">
        <v>49</v>
      </c>
      <c r="F46" s="188">
        <v>0</v>
      </c>
      <c r="G46" s="182">
        <v>0</v>
      </c>
      <c r="H46" s="183">
        <v>0</v>
      </c>
      <c r="I46" s="64">
        <v>8</v>
      </c>
      <c r="J46" s="64">
        <v>41</v>
      </c>
      <c r="K46" s="65">
        <v>49</v>
      </c>
    </row>
    <row r="47" spans="1:11" x14ac:dyDescent="0.25">
      <c r="B47" s="64" t="s">
        <v>470</v>
      </c>
      <c r="C47" s="182">
        <v>4</v>
      </c>
      <c r="D47" s="182">
        <v>169</v>
      </c>
      <c r="E47" s="183">
        <v>173</v>
      </c>
      <c r="F47" s="188">
        <v>0</v>
      </c>
      <c r="G47" s="182">
        <v>6</v>
      </c>
      <c r="H47" s="183">
        <v>6</v>
      </c>
      <c r="I47" s="64">
        <v>4</v>
      </c>
      <c r="J47" s="64">
        <v>175</v>
      </c>
      <c r="K47" s="65">
        <v>179</v>
      </c>
    </row>
    <row r="48" spans="1:11" x14ac:dyDescent="0.25">
      <c r="B48" s="64" t="s">
        <v>471</v>
      </c>
      <c r="C48" s="182">
        <v>7</v>
      </c>
      <c r="D48" s="182">
        <v>1</v>
      </c>
      <c r="E48" s="183">
        <v>8</v>
      </c>
      <c r="F48" s="188">
        <v>0</v>
      </c>
      <c r="G48" s="182">
        <v>0</v>
      </c>
      <c r="H48" s="183">
        <v>0</v>
      </c>
      <c r="I48" s="64">
        <v>7</v>
      </c>
      <c r="J48" s="64">
        <v>1</v>
      </c>
      <c r="K48" s="65">
        <v>8</v>
      </c>
    </row>
    <row r="49" spans="1:11" x14ac:dyDescent="0.25">
      <c r="B49" s="64" t="s">
        <v>472</v>
      </c>
      <c r="C49" s="182">
        <v>18</v>
      </c>
      <c r="D49" s="182">
        <v>102</v>
      </c>
      <c r="E49" s="183">
        <v>120</v>
      </c>
      <c r="F49" s="188">
        <v>0</v>
      </c>
      <c r="G49" s="182">
        <v>1</v>
      </c>
      <c r="H49" s="183">
        <v>1</v>
      </c>
      <c r="I49" s="64">
        <v>18</v>
      </c>
      <c r="J49" s="64">
        <v>103</v>
      </c>
      <c r="K49" s="65">
        <v>121</v>
      </c>
    </row>
    <row r="50" spans="1:11" x14ac:dyDescent="0.25">
      <c r="A50" s="99" t="s">
        <v>340</v>
      </c>
      <c r="B50" s="99"/>
      <c r="C50" s="99">
        <v>24</v>
      </c>
      <c r="D50" s="99">
        <v>45</v>
      </c>
      <c r="E50" s="191">
        <v>69</v>
      </c>
      <c r="F50" s="192">
        <v>1</v>
      </c>
      <c r="G50" s="99">
        <v>4</v>
      </c>
      <c r="H50" s="191">
        <v>5</v>
      </c>
      <c r="I50" s="99">
        <v>25</v>
      </c>
      <c r="J50" s="99">
        <v>49</v>
      </c>
      <c r="K50" s="116">
        <v>74</v>
      </c>
    </row>
    <row r="51" spans="1:11" s="125" customFormat="1" x14ac:dyDescent="0.25">
      <c r="A51" s="37" t="s">
        <v>475</v>
      </c>
      <c r="B51" s="37"/>
      <c r="C51" s="38">
        <v>1162</v>
      </c>
      <c r="D51" s="38">
        <v>1376</v>
      </c>
      <c r="E51" s="185">
        <v>2538</v>
      </c>
      <c r="F51" s="76">
        <v>77</v>
      </c>
      <c r="G51" s="38">
        <v>141</v>
      </c>
      <c r="H51" s="185">
        <v>218</v>
      </c>
      <c r="I51" s="38">
        <v>1239</v>
      </c>
      <c r="J51" s="38">
        <v>1517</v>
      </c>
      <c r="K51" s="38">
        <v>2756</v>
      </c>
    </row>
  </sheetData>
  <mergeCells count="4">
    <mergeCell ref="F2:H2"/>
    <mergeCell ref="I2:K2"/>
    <mergeCell ref="C2:E2"/>
    <mergeCell ref="A2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/>
  </sheetViews>
  <sheetFormatPr defaultColWidth="8.85546875" defaultRowHeight="15" x14ac:dyDescent="0.25"/>
  <cols>
    <col min="1" max="1" width="20.85546875" style="123" customWidth="1"/>
    <col min="2" max="3" width="14.7109375" style="123" customWidth="1"/>
    <col min="4" max="4" width="14.7109375" style="125" customWidth="1"/>
  </cols>
  <sheetData>
    <row r="1" spans="1:4" x14ac:dyDescent="0.25">
      <c r="A1" s="125" t="s">
        <v>402</v>
      </c>
    </row>
    <row r="2" spans="1:4" x14ac:dyDescent="0.25">
      <c r="A2" s="114"/>
      <c r="B2" s="114"/>
      <c r="C2" s="114"/>
    </row>
    <row r="3" spans="1:4" x14ac:dyDescent="0.25">
      <c r="A3" s="169"/>
      <c r="B3" s="167" t="s">
        <v>1</v>
      </c>
      <c r="C3" s="167" t="s">
        <v>382</v>
      </c>
      <c r="D3" s="166" t="s">
        <v>0</v>
      </c>
    </row>
    <row r="4" spans="1:4" x14ac:dyDescent="0.25">
      <c r="A4" s="125" t="s">
        <v>383</v>
      </c>
      <c r="B4" s="125"/>
      <c r="C4" s="125"/>
    </row>
    <row r="5" spans="1:4" x14ac:dyDescent="0.25">
      <c r="A5" s="123" t="s">
        <v>384</v>
      </c>
      <c r="B5" s="123">
        <v>882</v>
      </c>
      <c r="C5" s="123">
        <v>34</v>
      </c>
      <c r="D5" s="125">
        <f>SUM(B5:C5)</f>
        <v>916</v>
      </c>
    </row>
    <row r="6" spans="1:4" x14ac:dyDescent="0.25">
      <c r="A6" s="123" t="s">
        <v>385</v>
      </c>
      <c r="B6" s="123">
        <v>491</v>
      </c>
      <c r="C6" s="123">
        <v>122</v>
      </c>
      <c r="D6" s="125">
        <f t="shared" ref="D6:D9" si="0">SUM(B6:C6)</f>
        <v>613</v>
      </c>
    </row>
    <row r="7" spans="1:4" x14ac:dyDescent="0.25">
      <c r="A7" s="123" t="s">
        <v>386</v>
      </c>
      <c r="B7" s="123">
        <v>117</v>
      </c>
      <c r="C7" s="123">
        <v>103</v>
      </c>
      <c r="D7" s="125">
        <f t="shared" si="0"/>
        <v>220</v>
      </c>
    </row>
    <row r="8" spans="1:4" x14ac:dyDescent="0.25">
      <c r="A8" s="123" t="s">
        <v>387</v>
      </c>
      <c r="B8" s="123">
        <v>75</v>
      </c>
      <c r="C8" s="123">
        <v>95</v>
      </c>
      <c r="D8" s="125">
        <f t="shared" si="0"/>
        <v>170</v>
      </c>
    </row>
    <row r="9" spans="1:4" x14ac:dyDescent="0.25">
      <c r="A9" s="123" t="s">
        <v>388</v>
      </c>
      <c r="B9" s="123">
        <v>40</v>
      </c>
      <c r="C9" s="123">
        <v>63</v>
      </c>
      <c r="D9" s="125">
        <f t="shared" si="0"/>
        <v>103</v>
      </c>
    </row>
    <row r="10" spans="1:4" x14ac:dyDescent="0.25">
      <c r="A10" s="125" t="s">
        <v>389</v>
      </c>
      <c r="B10" s="125"/>
      <c r="C10" s="125"/>
    </row>
    <row r="11" spans="1:4" x14ac:dyDescent="0.25">
      <c r="A11" s="123" t="s">
        <v>390</v>
      </c>
      <c r="B11" s="123">
        <v>140</v>
      </c>
      <c r="C11" s="123">
        <v>9</v>
      </c>
      <c r="D11" s="125">
        <f t="shared" ref="D11:D24" si="1">SUM(B11:C11)</f>
        <v>149</v>
      </c>
    </row>
    <row r="12" spans="1:4" x14ac:dyDescent="0.25">
      <c r="A12" s="123" t="s">
        <v>391</v>
      </c>
      <c r="B12" s="123">
        <v>218</v>
      </c>
      <c r="C12" s="123">
        <v>19</v>
      </c>
      <c r="D12" s="125">
        <f t="shared" si="1"/>
        <v>237</v>
      </c>
    </row>
    <row r="13" spans="1:4" x14ac:dyDescent="0.25">
      <c r="A13" s="123" t="s">
        <v>392</v>
      </c>
      <c r="B13" s="123">
        <v>105</v>
      </c>
      <c r="C13" s="123">
        <v>12</v>
      </c>
      <c r="D13" s="125">
        <f t="shared" si="1"/>
        <v>117</v>
      </c>
    </row>
    <row r="14" spans="1:4" x14ac:dyDescent="0.25">
      <c r="A14" s="123" t="s">
        <v>393</v>
      </c>
      <c r="B14" s="123">
        <v>126</v>
      </c>
      <c r="C14" s="123">
        <v>21</v>
      </c>
      <c r="D14" s="125">
        <f t="shared" si="1"/>
        <v>147</v>
      </c>
    </row>
    <row r="15" spans="1:4" x14ac:dyDescent="0.25">
      <c r="A15" s="123" t="s">
        <v>394</v>
      </c>
      <c r="B15" s="123">
        <v>42</v>
      </c>
      <c r="C15" s="123">
        <v>21</v>
      </c>
      <c r="D15" s="125">
        <f t="shared" si="1"/>
        <v>63</v>
      </c>
    </row>
    <row r="16" spans="1:4" x14ac:dyDescent="0.25">
      <c r="A16" s="123" t="s">
        <v>395</v>
      </c>
      <c r="B16" s="123">
        <v>346</v>
      </c>
      <c r="C16" s="123">
        <v>49</v>
      </c>
      <c r="D16" s="125">
        <f t="shared" si="1"/>
        <v>395</v>
      </c>
    </row>
    <row r="17" spans="1:4" x14ac:dyDescent="0.25">
      <c r="A17" s="125" t="s">
        <v>396</v>
      </c>
      <c r="B17" s="125"/>
      <c r="C17" s="125"/>
    </row>
    <row r="18" spans="1:4" x14ac:dyDescent="0.25">
      <c r="A18" s="123" t="s">
        <v>397</v>
      </c>
      <c r="B18" s="123">
        <v>272</v>
      </c>
      <c r="C18" s="123">
        <v>101</v>
      </c>
      <c r="D18" s="125">
        <f t="shared" si="1"/>
        <v>373</v>
      </c>
    </row>
    <row r="19" spans="1:4" x14ac:dyDescent="0.25">
      <c r="A19" s="123" t="s">
        <v>398</v>
      </c>
      <c r="B19" s="123">
        <v>39</v>
      </c>
      <c r="C19" s="123">
        <v>33</v>
      </c>
      <c r="D19" s="125">
        <f t="shared" si="1"/>
        <v>72</v>
      </c>
    </row>
    <row r="20" spans="1:4" x14ac:dyDescent="0.25">
      <c r="A20" s="113" t="s">
        <v>399</v>
      </c>
      <c r="B20" s="113">
        <v>300</v>
      </c>
      <c r="C20" s="113">
        <v>50</v>
      </c>
      <c r="D20" s="125">
        <f t="shared" si="1"/>
        <v>350</v>
      </c>
    </row>
    <row r="21" spans="1:4" x14ac:dyDescent="0.25">
      <c r="A21" s="125" t="s">
        <v>400</v>
      </c>
      <c r="B21" s="125"/>
      <c r="C21" s="125"/>
    </row>
    <row r="22" spans="1:4" x14ac:dyDescent="0.25">
      <c r="A22" s="123" t="s">
        <v>188</v>
      </c>
      <c r="B22" s="123">
        <v>921</v>
      </c>
      <c r="C22" s="123">
        <v>12</v>
      </c>
      <c r="D22" s="125">
        <f t="shared" si="1"/>
        <v>933</v>
      </c>
    </row>
    <row r="23" spans="1:4" x14ac:dyDescent="0.25">
      <c r="A23" s="113" t="s">
        <v>340</v>
      </c>
      <c r="B23" s="113">
        <v>12</v>
      </c>
      <c r="C23" s="113">
        <v>16</v>
      </c>
      <c r="D23" s="125">
        <f t="shared" si="1"/>
        <v>28</v>
      </c>
    </row>
    <row r="24" spans="1:4" x14ac:dyDescent="0.25">
      <c r="A24" s="170" t="s">
        <v>401</v>
      </c>
      <c r="B24" s="38">
        <v>2539</v>
      </c>
      <c r="C24" s="37">
        <v>218</v>
      </c>
      <c r="D24" s="38">
        <f t="shared" si="1"/>
        <v>2757</v>
      </c>
    </row>
    <row r="26" spans="1:4" x14ac:dyDescent="0.25">
      <c r="A26" t="s">
        <v>403</v>
      </c>
      <c r="B26"/>
      <c r="C26"/>
    </row>
    <row r="27" spans="1:4" x14ac:dyDescent="0.25">
      <c r="A27"/>
      <c r="B27"/>
      <c r="C27"/>
    </row>
    <row r="28" spans="1:4" x14ac:dyDescent="0.25">
      <c r="A28"/>
      <c r="B28"/>
      <c r="C28"/>
    </row>
    <row r="29" spans="1:4" x14ac:dyDescent="0.25">
      <c r="A29"/>
      <c r="B29"/>
      <c r="C29"/>
    </row>
    <row r="30" spans="1:4" x14ac:dyDescent="0.25">
      <c r="A30"/>
      <c r="B30"/>
      <c r="C30"/>
    </row>
    <row r="31" spans="1:4" x14ac:dyDescent="0.25">
      <c r="A31"/>
      <c r="B31"/>
      <c r="C31"/>
    </row>
    <row r="32" spans="1:4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40"/>
  <sheetViews>
    <sheetView workbookViewId="0">
      <selection activeCell="H33" sqref="H33"/>
    </sheetView>
  </sheetViews>
  <sheetFormatPr defaultColWidth="8.85546875" defaultRowHeight="15" x14ac:dyDescent="0.25"/>
  <cols>
    <col min="1" max="1" width="25.28515625" customWidth="1"/>
    <col min="2" max="3" width="11.42578125" customWidth="1"/>
  </cols>
  <sheetData>
    <row r="2" spans="1:3" x14ac:dyDescent="0.25">
      <c r="A2" s="68" t="s">
        <v>89</v>
      </c>
      <c r="B2" s="68" t="s">
        <v>40</v>
      </c>
      <c r="C2" s="68" t="s">
        <v>41</v>
      </c>
    </row>
    <row r="3" spans="1:3" x14ac:dyDescent="0.25">
      <c r="A3" t="s">
        <v>90</v>
      </c>
      <c r="B3" s="4">
        <v>1167</v>
      </c>
      <c r="C3" s="67">
        <v>0.28899999999999998</v>
      </c>
    </row>
    <row r="4" spans="1:3" x14ac:dyDescent="0.25">
      <c r="A4" t="s">
        <v>91</v>
      </c>
      <c r="B4" s="4">
        <v>1973</v>
      </c>
      <c r="C4" s="67">
        <v>0.48899999999999999</v>
      </c>
    </row>
    <row r="5" spans="1:3" x14ac:dyDescent="0.25">
      <c r="A5" t="s">
        <v>92</v>
      </c>
      <c r="B5">
        <v>803</v>
      </c>
      <c r="C5" s="67">
        <v>0.19900000000000001</v>
      </c>
    </row>
    <row r="6" spans="1:3" x14ac:dyDescent="0.25">
      <c r="A6" t="s">
        <v>93</v>
      </c>
      <c r="B6">
        <v>83</v>
      </c>
      <c r="C6" s="67">
        <v>2.1000000000000001E-2</v>
      </c>
    </row>
    <row r="7" spans="1:3" x14ac:dyDescent="0.25">
      <c r="A7" t="s">
        <v>94</v>
      </c>
      <c r="B7">
        <v>10</v>
      </c>
      <c r="C7" s="67">
        <v>2E-3</v>
      </c>
    </row>
    <row r="8" spans="1:3" x14ac:dyDescent="0.25">
      <c r="A8" t="s">
        <v>76</v>
      </c>
      <c r="B8">
        <v>1</v>
      </c>
      <c r="C8" s="67">
        <v>0</v>
      </c>
    </row>
    <row r="9" spans="1:3" x14ac:dyDescent="0.25">
      <c r="A9" s="37" t="s">
        <v>0</v>
      </c>
      <c r="B9" s="38">
        <v>4037</v>
      </c>
      <c r="C9" s="69"/>
    </row>
    <row r="12" spans="1:3" ht="28.5" customHeight="1" x14ac:dyDescent="0.25">
      <c r="A12" s="1" t="s">
        <v>95</v>
      </c>
      <c r="B12" s="70" t="s">
        <v>40</v>
      </c>
      <c r="C12" s="70" t="s">
        <v>41</v>
      </c>
    </row>
    <row r="13" spans="1:3" x14ac:dyDescent="0.25">
      <c r="A13" t="s">
        <v>96</v>
      </c>
      <c r="B13">
        <v>156</v>
      </c>
      <c r="C13" s="67">
        <v>3.9E-2</v>
      </c>
    </row>
    <row r="14" spans="1:3" x14ac:dyDescent="0.25">
      <c r="A14" t="s">
        <v>97</v>
      </c>
      <c r="B14">
        <v>419</v>
      </c>
      <c r="C14" s="67">
        <v>0.104</v>
      </c>
    </row>
    <row r="15" spans="1:3" x14ac:dyDescent="0.25">
      <c r="A15" t="s">
        <v>98</v>
      </c>
      <c r="B15" s="4">
        <v>3441</v>
      </c>
      <c r="C15" s="67">
        <v>0.85399999999999998</v>
      </c>
    </row>
    <row r="16" spans="1:3" x14ac:dyDescent="0.25">
      <c r="A16" t="s">
        <v>76</v>
      </c>
      <c r="B16">
        <v>21</v>
      </c>
      <c r="C16" s="67">
        <v>5.0000000000000001E-3</v>
      </c>
    </row>
    <row r="17" spans="1:3" x14ac:dyDescent="0.25">
      <c r="A17" s="37" t="s">
        <v>0</v>
      </c>
      <c r="B17" s="38">
        <v>4037</v>
      </c>
      <c r="C17" s="69"/>
    </row>
    <row r="20" spans="1:3" ht="28.5" customHeight="1" x14ac:dyDescent="0.25">
      <c r="A20" s="1" t="s">
        <v>99</v>
      </c>
      <c r="B20" s="70" t="s">
        <v>40</v>
      </c>
      <c r="C20" s="70" t="s">
        <v>41</v>
      </c>
    </row>
    <row r="21" spans="1:3" x14ac:dyDescent="0.25">
      <c r="A21" t="s">
        <v>100</v>
      </c>
      <c r="B21">
        <v>3913</v>
      </c>
      <c r="C21" s="67">
        <v>0.96899999999999997</v>
      </c>
    </row>
    <row r="22" spans="1:3" x14ac:dyDescent="0.25">
      <c r="A22" t="s">
        <v>101</v>
      </c>
      <c r="B22">
        <v>114</v>
      </c>
      <c r="C22" s="67">
        <v>2.8000000000000001E-2</v>
      </c>
    </row>
    <row r="23" spans="1:3" x14ac:dyDescent="0.25">
      <c r="A23" t="s">
        <v>76</v>
      </c>
      <c r="B23">
        <v>10</v>
      </c>
      <c r="C23" s="67">
        <v>2E-3</v>
      </c>
    </row>
    <row r="24" spans="1:3" x14ac:dyDescent="0.25">
      <c r="A24" s="37" t="s">
        <v>0</v>
      </c>
      <c r="B24" s="38">
        <v>4037</v>
      </c>
      <c r="C24" s="69"/>
    </row>
    <row r="27" spans="1:3" ht="42.75" customHeight="1" x14ac:dyDescent="0.25">
      <c r="A27" s="1" t="s">
        <v>107</v>
      </c>
      <c r="B27" s="70" t="s">
        <v>40</v>
      </c>
      <c r="C27" s="70" t="s">
        <v>41</v>
      </c>
    </row>
    <row r="28" spans="1:3" x14ac:dyDescent="0.25">
      <c r="A28" t="s">
        <v>100</v>
      </c>
      <c r="B28">
        <v>335</v>
      </c>
      <c r="C28" s="66">
        <v>8.3000000000000004E-2</v>
      </c>
    </row>
    <row r="29" spans="1:3" x14ac:dyDescent="0.25">
      <c r="A29" t="s">
        <v>101</v>
      </c>
      <c r="B29" s="4">
        <v>3669</v>
      </c>
      <c r="C29" s="66">
        <v>0.90900000000000003</v>
      </c>
    </row>
    <row r="30" spans="1:3" x14ac:dyDescent="0.25">
      <c r="A30" t="s">
        <v>76</v>
      </c>
      <c r="B30">
        <v>33</v>
      </c>
      <c r="C30" s="66">
        <v>8.0000000000000002E-3</v>
      </c>
    </row>
    <row r="31" spans="1:3" x14ac:dyDescent="0.25">
      <c r="A31" s="37" t="s">
        <v>0</v>
      </c>
      <c r="B31" s="38">
        <v>4037</v>
      </c>
      <c r="C31" s="69"/>
    </row>
    <row r="34" spans="1:3" x14ac:dyDescent="0.25">
      <c r="A34" s="1" t="s">
        <v>102</v>
      </c>
      <c r="B34" s="68" t="s">
        <v>40</v>
      </c>
      <c r="C34" s="68" t="s">
        <v>41</v>
      </c>
    </row>
    <row r="35" spans="1:3" x14ac:dyDescent="0.25">
      <c r="A35" t="s">
        <v>103</v>
      </c>
      <c r="B35">
        <v>197</v>
      </c>
      <c r="C35" s="66">
        <v>0.58799999999999997</v>
      </c>
    </row>
    <row r="36" spans="1:3" x14ac:dyDescent="0.25">
      <c r="A36" t="s">
        <v>104</v>
      </c>
      <c r="B36">
        <v>37</v>
      </c>
      <c r="C36" s="66">
        <v>0.11</v>
      </c>
    </row>
    <row r="37" spans="1:3" x14ac:dyDescent="0.25">
      <c r="A37" t="s">
        <v>105</v>
      </c>
      <c r="B37">
        <v>34</v>
      </c>
      <c r="C37" s="66">
        <v>0.10100000000000001</v>
      </c>
    </row>
    <row r="38" spans="1:3" x14ac:dyDescent="0.25">
      <c r="A38" t="s">
        <v>106</v>
      </c>
      <c r="B38">
        <v>47</v>
      </c>
      <c r="C38" s="66">
        <v>0.14000000000000001</v>
      </c>
    </row>
    <row r="39" spans="1:3" x14ac:dyDescent="0.25">
      <c r="A39" t="s">
        <v>76</v>
      </c>
      <c r="B39">
        <v>20</v>
      </c>
      <c r="C39" s="66">
        <v>0.06</v>
      </c>
    </row>
    <row r="40" spans="1:3" x14ac:dyDescent="0.25">
      <c r="A40" s="37" t="s">
        <v>0</v>
      </c>
      <c r="B40" s="38">
        <v>335</v>
      </c>
      <c r="C40" s="6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47"/>
  <sheetViews>
    <sheetView workbookViewId="0">
      <selection activeCell="B4" sqref="B4"/>
    </sheetView>
  </sheetViews>
  <sheetFormatPr defaultColWidth="8.85546875" defaultRowHeight="15" x14ac:dyDescent="0.25"/>
  <cols>
    <col min="1" max="1" width="44.7109375" bestFit="1" customWidth="1"/>
    <col min="2" max="3" width="11.42578125" customWidth="1"/>
    <col min="4" max="4" width="14.28515625" customWidth="1"/>
    <col min="5" max="5" width="12.42578125" customWidth="1"/>
    <col min="6" max="7" width="14.42578125" customWidth="1"/>
  </cols>
  <sheetData>
    <row r="1" spans="1:4" x14ac:dyDescent="0.25">
      <c r="A1" s="65"/>
    </row>
    <row r="2" spans="1:4" x14ac:dyDescent="0.25">
      <c r="A2" s="1" t="s">
        <v>132</v>
      </c>
      <c r="B2" s="1" t="s">
        <v>40</v>
      </c>
      <c r="C2" s="1" t="s">
        <v>41</v>
      </c>
    </row>
    <row r="3" spans="1:4" x14ac:dyDescent="0.25">
      <c r="A3" t="s">
        <v>133</v>
      </c>
      <c r="B3" s="4">
        <v>1475</v>
      </c>
      <c r="C3" s="67">
        <v>0.79900000000000004</v>
      </c>
    </row>
    <row r="4" spans="1:4" x14ac:dyDescent="0.25">
      <c r="A4" t="s">
        <v>134</v>
      </c>
      <c r="B4">
        <v>275</v>
      </c>
      <c r="C4" s="67">
        <v>0.14899999999999999</v>
      </c>
      <c r="D4" s="111"/>
    </row>
    <row r="5" spans="1:4" x14ac:dyDescent="0.25">
      <c r="A5" t="s">
        <v>135</v>
      </c>
      <c r="B5">
        <v>95</v>
      </c>
      <c r="C5" s="67">
        <v>5.1999999999999998E-2</v>
      </c>
      <c r="D5" s="111"/>
    </row>
    <row r="6" spans="1:4" x14ac:dyDescent="0.25">
      <c r="A6" s="37" t="s">
        <v>0</v>
      </c>
      <c r="B6" s="38">
        <v>1845</v>
      </c>
      <c r="C6" s="69"/>
    </row>
    <row r="8" spans="1:4" x14ac:dyDescent="0.25">
      <c r="A8" s="65"/>
    </row>
    <row r="9" spans="1:4" x14ac:dyDescent="0.25">
      <c r="A9" s="1" t="s">
        <v>136</v>
      </c>
      <c r="B9" s="1" t="s">
        <v>40</v>
      </c>
      <c r="C9" s="1" t="s">
        <v>41</v>
      </c>
    </row>
    <row r="10" spans="1:4" x14ac:dyDescent="0.25">
      <c r="A10" t="s">
        <v>137</v>
      </c>
      <c r="B10" s="4">
        <v>1334</v>
      </c>
      <c r="C10" s="67">
        <v>0.72299999999999998</v>
      </c>
      <c r="D10" s="111"/>
    </row>
    <row r="11" spans="1:4" x14ac:dyDescent="0.25">
      <c r="A11" t="s">
        <v>138</v>
      </c>
      <c r="B11">
        <v>65</v>
      </c>
      <c r="C11" s="67">
        <v>3.5000000000000003E-2</v>
      </c>
      <c r="D11" s="111"/>
    </row>
    <row r="12" spans="1:4" x14ac:dyDescent="0.25">
      <c r="A12" t="s">
        <v>139</v>
      </c>
      <c r="B12">
        <v>355</v>
      </c>
      <c r="C12" s="67">
        <v>0.192</v>
      </c>
      <c r="D12" s="111"/>
    </row>
    <row r="13" spans="1:4" x14ac:dyDescent="0.25">
      <c r="A13" t="s">
        <v>140</v>
      </c>
      <c r="B13">
        <v>91</v>
      </c>
      <c r="C13" s="67">
        <v>4.9000000000000002E-2</v>
      </c>
      <c r="D13" s="111"/>
    </row>
    <row r="14" spans="1:4" x14ac:dyDescent="0.25">
      <c r="A14" s="37" t="s">
        <v>0</v>
      </c>
      <c r="B14" s="38">
        <v>1845</v>
      </c>
      <c r="C14" s="69"/>
    </row>
    <row r="16" spans="1:4" x14ac:dyDescent="0.25">
      <c r="A16" s="65"/>
    </row>
    <row r="17" spans="1:8" ht="28.5" customHeight="1" x14ac:dyDescent="0.25">
      <c r="A17" s="202" t="s">
        <v>165</v>
      </c>
      <c r="B17" s="202"/>
      <c r="C17" s="202"/>
      <c r="D17" s="202"/>
      <c r="E17" s="71" t="s">
        <v>40</v>
      </c>
      <c r="F17" s="71" t="s">
        <v>141</v>
      </c>
      <c r="G17" s="71" t="s">
        <v>142</v>
      </c>
    </row>
    <row r="18" spans="1:8" x14ac:dyDescent="0.25">
      <c r="A18" s="112" t="s">
        <v>143</v>
      </c>
      <c r="B18" s="36">
        <v>1334</v>
      </c>
      <c r="C18" s="226" t="s">
        <v>144</v>
      </c>
      <c r="D18" s="226"/>
      <c r="E18" s="4">
        <v>1166</v>
      </c>
      <c r="F18" s="67">
        <v>0.874</v>
      </c>
      <c r="G18" s="67">
        <v>0.63200000000000001</v>
      </c>
      <c r="H18" s="111"/>
    </row>
    <row r="19" spans="1:8" x14ac:dyDescent="0.25">
      <c r="C19" s="226" t="s">
        <v>145</v>
      </c>
      <c r="D19" s="226"/>
      <c r="E19">
        <v>168</v>
      </c>
      <c r="F19" s="67">
        <v>0.126</v>
      </c>
      <c r="G19" s="67">
        <v>9.0999999999999998E-2</v>
      </c>
      <c r="H19" s="111"/>
    </row>
    <row r="20" spans="1:8" x14ac:dyDescent="0.25">
      <c r="A20" s="112" t="s">
        <v>146</v>
      </c>
      <c r="B20" s="112">
        <v>511</v>
      </c>
      <c r="C20" s="226" t="s">
        <v>147</v>
      </c>
      <c r="D20" s="226"/>
      <c r="E20">
        <v>218</v>
      </c>
      <c r="F20" s="67">
        <v>0.42699999999999999</v>
      </c>
      <c r="G20" s="67">
        <v>0.11799999999999999</v>
      </c>
      <c r="H20" s="111"/>
    </row>
    <row r="21" spans="1:8" x14ac:dyDescent="0.25">
      <c r="C21" s="226" t="s">
        <v>148</v>
      </c>
      <c r="D21" s="226"/>
      <c r="E21">
        <v>13</v>
      </c>
      <c r="F21" s="67">
        <v>2.5000000000000001E-2</v>
      </c>
      <c r="G21" s="67">
        <v>7.0000000000000001E-3</v>
      </c>
      <c r="H21" s="111"/>
    </row>
    <row r="22" spans="1:8" x14ac:dyDescent="0.25">
      <c r="C22" s="226" t="s">
        <v>149</v>
      </c>
      <c r="D22" s="226"/>
      <c r="E22">
        <v>280</v>
      </c>
      <c r="F22" s="67">
        <v>0.54800000000000004</v>
      </c>
      <c r="G22" s="67">
        <v>0.152</v>
      </c>
      <c r="H22" s="111"/>
    </row>
    <row r="23" spans="1:8" x14ac:dyDescent="0.25">
      <c r="C23" s="225" t="s">
        <v>150</v>
      </c>
      <c r="D23" s="225"/>
      <c r="E23" s="91">
        <v>169</v>
      </c>
      <c r="F23" s="94">
        <v>0.33100000000000002</v>
      </c>
      <c r="G23" s="94">
        <v>9.1999999999999998E-2</v>
      </c>
      <c r="H23" s="111"/>
    </row>
    <row r="24" spans="1:8" x14ac:dyDescent="0.25">
      <c r="C24" s="225" t="s">
        <v>151</v>
      </c>
      <c r="D24" s="225"/>
      <c r="E24" s="91">
        <v>111</v>
      </c>
      <c r="F24" s="94">
        <v>0.217</v>
      </c>
      <c r="G24" s="94">
        <v>6.0999999999999999E-2</v>
      </c>
      <c r="H24" s="111"/>
    </row>
    <row r="25" spans="1:8" x14ac:dyDescent="0.25">
      <c r="A25" s="116" t="s">
        <v>0</v>
      </c>
      <c r="B25" s="105">
        <v>1845</v>
      </c>
      <c r="C25" s="99"/>
      <c r="D25" s="99"/>
      <c r="E25" s="105">
        <v>1845</v>
      </c>
      <c r="F25" s="99"/>
      <c r="G25" s="99"/>
    </row>
    <row r="26" spans="1:8" x14ac:dyDescent="0.25">
      <c r="A26" s="113"/>
      <c r="B26" s="113"/>
      <c r="C26" s="113"/>
      <c r="D26" s="113"/>
    </row>
    <row r="27" spans="1:8" x14ac:dyDescent="0.25">
      <c r="A27" s="90"/>
      <c r="B27" s="93"/>
      <c r="C27" s="113"/>
      <c r="D27" s="113"/>
    </row>
    <row r="29" spans="1:8" x14ac:dyDescent="0.25">
      <c r="A29" s="65"/>
    </row>
    <row r="30" spans="1:8" x14ac:dyDescent="0.25">
      <c r="A30" s="34" t="s">
        <v>152</v>
      </c>
      <c r="B30" s="34" t="s">
        <v>40</v>
      </c>
      <c r="C30" s="34" t="s">
        <v>41</v>
      </c>
    </row>
    <row r="31" spans="1:8" x14ac:dyDescent="0.25">
      <c r="A31" t="s">
        <v>153</v>
      </c>
      <c r="B31">
        <v>302</v>
      </c>
      <c r="C31" s="67">
        <v>0.25900000000000001</v>
      </c>
      <c r="D31" s="111"/>
    </row>
    <row r="32" spans="1:8" x14ac:dyDescent="0.25">
      <c r="A32" t="s">
        <v>154</v>
      </c>
      <c r="B32">
        <v>301</v>
      </c>
      <c r="C32" s="67">
        <v>0.25800000000000001</v>
      </c>
      <c r="D32" s="111"/>
    </row>
    <row r="33" spans="1:4" x14ac:dyDescent="0.25">
      <c r="A33" t="s">
        <v>155</v>
      </c>
      <c r="B33">
        <v>208</v>
      </c>
      <c r="C33" s="67">
        <v>0.17799999999999999</v>
      </c>
      <c r="D33" s="111"/>
    </row>
    <row r="34" spans="1:4" x14ac:dyDescent="0.25">
      <c r="A34" t="s">
        <v>156</v>
      </c>
      <c r="B34">
        <v>201</v>
      </c>
      <c r="C34" s="67">
        <v>0.17199999999999999</v>
      </c>
      <c r="D34" s="111"/>
    </row>
    <row r="35" spans="1:4" x14ac:dyDescent="0.25">
      <c r="A35" t="s">
        <v>157</v>
      </c>
      <c r="B35">
        <v>58</v>
      </c>
      <c r="C35" s="67">
        <v>0.05</v>
      </c>
      <c r="D35" s="111"/>
    </row>
    <row r="36" spans="1:4" x14ac:dyDescent="0.25">
      <c r="A36" t="s">
        <v>158</v>
      </c>
      <c r="B36">
        <v>30</v>
      </c>
      <c r="C36" s="67">
        <v>2.5999999999999999E-2</v>
      </c>
      <c r="D36" s="111"/>
    </row>
    <row r="37" spans="1:4" x14ac:dyDescent="0.25">
      <c r="A37" s="55" t="s">
        <v>164</v>
      </c>
      <c r="B37" s="64">
        <v>14</v>
      </c>
      <c r="C37" s="77">
        <v>1.2E-2</v>
      </c>
      <c r="D37" s="111"/>
    </row>
    <row r="38" spans="1:4" x14ac:dyDescent="0.25">
      <c r="A38" s="55" t="s">
        <v>159</v>
      </c>
      <c r="B38" s="64">
        <v>11</v>
      </c>
      <c r="C38" s="77">
        <v>8.9999999999999993E-3</v>
      </c>
      <c r="D38" s="111"/>
    </row>
    <row r="39" spans="1:4" x14ac:dyDescent="0.25">
      <c r="A39" s="55" t="s">
        <v>160</v>
      </c>
      <c r="B39" s="64">
        <v>5</v>
      </c>
      <c r="C39" s="77">
        <v>4.0000000000000001E-3</v>
      </c>
      <c r="D39" s="111"/>
    </row>
    <row r="40" spans="1:4" x14ac:dyDescent="0.25">
      <c r="A40" t="s">
        <v>161</v>
      </c>
      <c r="B40">
        <v>8</v>
      </c>
      <c r="C40" s="67">
        <v>7.0000000000000001E-3</v>
      </c>
      <c r="D40" s="111"/>
    </row>
    <row r="41" spans="1:4" x14ac:dyDescent="0.25">
      <c r="A41" t="s">
        <v>162</v>
      </c>
      <c r="B41">
        <v>4</v>
      </c>
      <c r="C41" s="67">
        <v>3.0000000000000001E-3</v>
      </c>
      <c r="D41" s="111"/>
    </row>
    <row r="42" spans="1:4" x14ac:dyDescent="0.25">
      <c r="A42" s="55" t="s">
        <v>164</v>
      </c>
      <c r="B42" s="64">
        <v>3</v>
      </c>
      <c r="C42" s="77">
        <v>3.0000000000000001E-3</v>
      </c>
      <c r="D42" s="111"/>
    </row>
    <row r="43" spans="1:4" x14ac:dyDescent="0.25">
      <c r="A43" s="55" t="s">
        <v>159</v>
      </c>
      <c r="B43" s="64">
        <v>1</v>
      </c>
      <c r="C43" s="77">
        <v>1E-3</v>
      </c>
      <c r="D43" s="111"/>
    </row>
    <row r="44" spans="1:4" x14ac:dyDescent="0.25">
      <c r="A44" t="s">
        <v>54</v>
      </c>
      <c r="B44">
        <v>23</v>
      </c>
      <c r="C44" s="67">
        <v>0.02</v>
      </c>
      <c r="D44" s="111"/>
    </row>
    <row r="45" spans="1:4" x14ac:dyDescent="0.25">
      <c r="A45" t="s">
        <v>163</v>
      </c>
      <c r="B45">
        <v>31</v>
      </c>
      <c r="C45" s="67">
        <v>2.7E-2</v>
      </c>
      <c r="D45" s="111"/>
    </row>
    <row r="46" spans="1:4" x14ac:dyDescent="0.25">
      <c r="A46" s="37" t="s">
        <v>0</v>
      </c>
      <c r="B46" s="38">
        <v>1166</v>
      </c>
      <c r="C46" s="69"/>
    </row>
    <row r="47" spans="1:4" x14ac:dyDescent="0.25">
      <c r="A47" s="5"/>
      <c r="B47" s="5"/>
    </row>
  </sheetData>
  <mergeCells count="8">
    <mergeCell ref="A17:D17"/>
    <mergeCell ref="C24:D24"/>
    <mergeCell ref="C23:D23"/>
    <mergeCell ref="C22:D22"/>
    <mergeCell ref="C21:D21"/>
    <mergeCell ref="C20:D20"/>
    <mergeCell ref="C19:D19"/>
    <mergeCell ref="C18:D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35"/>
  <sheetViews>
    <sheetView topLeftCell="A10" workbookViewId="0"/>
  </sheetViews>
  <sheetFormatPr defaultColWidth="8.85546875" defaultRowHeight="15" x14ac:dyDescent="0.25"/>
  <cols>
    <col min="1" max="1" width="39.7109375" bestFit="1" customWidth="1"/>
    <col min="3" max="3" width="14.140625" customWidth="1"/>
    <col min="4" max="4" width="15.42578125" customWidth="1"/>
    <col min="5" max="6" width="11.42578125" customWidth="1"/>
  </cols>
  <sheetData>
    <row r="2" spans="1:4" x14ac:dyDescent="0.25">
      <c r="A2" s="34" t="s">
        <v>166</v>
      </c>
      <c r="B2" s="34" t="s">
        <v>40</v>
      </c>
      <c r="C2" s="34" t="s">
        <v>41</v>
      </c>
    </row>
    <row r="3" spans="1:4" x14ac:dyDescent="0.25">
      <c r="A3" t="s">
        <v>167</v>
      </c>
      <c r="B3">
        <v>973</v>
      </c>
      <c r="C3" s="67">
        <v>0.52700000000000002</v>
      </c>
    </row>
    <row r="4" spans="1:4" x14ac:dyDescent="0.25">
      <c r="A4" t="s">
        <v>168</v>
      </c>
      <c r="B4">
        <v>853</v>
      </c>
      <c r="C4" s="67">
        <v>0.46200000000000002</v>
      </c>
      <c r="D4" s="111"/>
    </row>
    <row r="5" spans="1:4" x14ac:dyDescent="0.25">
      <c r="A5" t="s">
        <v>169</v>
      </c>
      <c r="B5">
        <v>7</v>
      </c>
      <c r="C5" s="67">
        <v>4.0000000000000001E-3</v>
      </c>
      <c r="D5" s="111"/>
    </row>
    <row r="6" spans="1:4" x14ac:dyDescent="0.25">
      <c r="A6" t="s">
        <v>54</v>
      </c>
      <c r="B6">
        <v>3</v>
      </c>
      <c r="C6" s="67">
        <v>2E-3</v>
      </c>
      <c r="D6" s="111"/>
    </row>
    <row r="7" spans="1:4" x14ac:dyDescent="0.25">
      <c r="A7" t="s">
        <v>170</v>
      </c>
      <c r="B7">
        <v>9</v>
      </c>
      <c r="C7" s="67">
        <v>5.0000000000000001E-3</v>
      </c>
      <c r="D7" s="111"/>
    </row>
    <row r="8" spans="1:4" x14ac:dyDescent="0.25">
      <c r="A8" s="37" t="s">
        <v>0</v>
      </c>
      <c r="B8" s="38">
        <v>1845</v>
      </c>
      <c r="C8" s="69"/>
    </row>
    <row r="11" spans="1:4" x14ac:dyDescent="0.25">
      <c r="A11" s="34" t="s">
        <v>171</v>
      </c>
      <c r="B11" s="34" t="s">
        <v>40</v>
      </c>
      <c r="C11" s="34" t="s">
        <v>41</v>
      </c>
    </row>
    <row r="12" spans="1:4" x14ac:dyDescent="0.25">
      <c r="A12" t="s">
        <v>100</v>
      </c>
      <c r="B12">
        <v>1833</v>
      </c>
      <c r="C12" s="67">
        <v>0.99299999999999999</v>
      </c>
      <c r="D12" s="111"/>
    </row>
    <row r="13" spans="1:4" x14ac:dyDescent="0.25">
      <c r="A13" t="s">
        <v>101</v>
      </c>
      <c r="B13">
        <v>12</v>
      </c>
      <c r="C13" s="67">
        <v>7.0000000000000001E-3</v>
      </c>
      <c r="D13" s="111"/>
    </row>
    <row r="14" spans="1:4" x14ac:dyDescent="0.25">
      <c r="A14" s="37" t="s">
        <v>0</v>
      </c>
      <c r="B14" s="38">
        <v>1845</v>
      </c>
      <c r="C14" s="37"/>
    </row>
    <row r="17" spans="1:7" x14ac:dyDescent="0.25">
      <c r="A17" s="34" t="s">
        <v>172</v>
      </c>
      <c r="B17" s="34" t="s">
        <v>40</v>
      </c>
      <c r="C17" s="34" t="s">
        <v>41</v>
      </c>
    </row>
    <row r="18" spans="1:7" x14ac:dyDescent="0.25">
      <c r="A18" t="s">
        <v>173</v>
      </c>
      <c r="B18">
        <v>1792</v>
      </c>
      <c r="C18" s="67">
        <v>0.97099999999999997</v>
      </c>
      <c r="D18" s="111"/>
    </row>
    <row r="19" spans="1:7" x14ac:dyDescent="0.25">
      <c r="A19" t="s">
        <v>174</v>
      </c>
      <c r="B19">
        <v>39</v>
      </c>
      <c r="C19" s="67">
        <v>2.1000000000000001E-2</v>
      </c>
      <c r="D19" s="111"/>
    </row>
    <row r="20" spans="1:7" x14ac:dyDescent="0.25">
      <c r="A20" t="s">
        <v>175</v>
      </c>
      <c r="B20">
        <v>10</v>
      </c>
      <c r="C20" s="67">
        <v>5.0000000000000001E-3</v>
      </c>
      <c r="D20" s="111"/>
    </row>
    <row r="21" spans="1:7" x14ac:dyDescent="0.25">
      <c r="A21" t="s">
        <v>176</v>
      </c>
      <c r="B21">
        <v>4</v>
      </c>
      <c r="C21" s="67">
        <v>2E-3</v>
      </c>
      <c r="D21" s="111"/>
    </row>
    <row r="22" spans="1:7" x14ac:dyDescent="0.25">
      <c r="A22" t="s">
        <v>177</v>
      </c>
      <c r="B22">
        <v>2</v>
      </c>
      <c r="C22" s="67">
        <v>1E-3</v>
      </c>
      <c r="D22" s="111"/>
    </row>
    <row r="23" spans="1:7" x14ac:dyDescent="0.25">
      <c r="A23" t="s">
        <v>178</v>
      </c>
      <c r="B23">
        <v>2</v>
      </c>
      <c r="C23" s="67">
        <v>1E-3</v>
      </c>
      <c r="D23" s="111"/>
    </row>
    <row r="24" spans="1:7" x14ac:dyDescent="0.25">
      <c r="A24" s="37" t="s">
        <v>0</v>
      </c>
      <c r="B24" s="38">
        <v>1845</v>
      </c>
      <c r="C24" s="37"/>
    </row>
    <row r="27" spans="1:7" x14ac:dyDescent="0.25">
      <c r="A27" s="202" t="s">
        <v>179</v>
      </c>
      <c r="B27" s="202"/>
      <c r="C27" s="202"/>
      <c r="D27" s="202"/>
      <c r="E27" s="34" t="s">
        <v>40</v>
      </c>
      <c r="F27" s="34" t="s">
        <v>41</v>
      </c>
    </row>
    <row r="28" spans="1:7" x14ac:dyDescent="0.25">
      <c r="A28" s="230" t="s">
        <v>180</v>
      </c>
      <c r="B28" s="227">
        <v>0.97099999999999997</v>
      </c>
      <c r="C28" s="237" t="s">
        <v>181</v>
      </c>
      <c r="D28" s="238"/>
      <c r="E28" s="29">
        <v>1793</v>
      </c>
      <c r="F28" s="67">
        <v>0.97199999999999998</v>
      </c>
    </row>
    <row r="29" spans="1:7" x14ac:dyDescent="0.25">
      <c r="A29" s="232"/>
      <c r="B29" s="229"/>
      <c r="C29" s="235" t="s">
        <v>182</v>
      </c>
      <c r="D29" s="236"/>
      <c r="E29">
        <v>0</v>
      </c>
      <c r="F29" s="67">
        <v>0</v>
      </c>
      <c r="G29" s="111"/>
    </row>
    <row r="30" spans="1:7" x14ac:dyDescent="0.25">
      <c r="A30" s="230" t="s">
        <v>183</v>
      </c>
      <c r="B30" s="227">
        <v>2.8000000000000001E-2</v>
      </c>
      <c r="C30" s="237" t="s">
        <v>184</v>
      </c>
      <c r="D30" s="238"/>
      <c r="E30" s="44">
        <v>48</v>
      </c>
      <c r="F30" s="82">
        <v>2.5999999999999999E-2</v>
      </c>
      <c r="G30" s="111"/>
    </row>
    <row r="31" spans="1:7" x14ac:dyDescent="0.25">
      <c r="A31" s="232"/>
      <c r="B31" s="229"/>
      <c r="C31" s="235" t="s">
        <v>185</v>
      </c>
      <c r="D31" s="236"/>
      <c r="E31" s="5">
        <v>4</v>
      </c>
      <c r="F31" s="67">
        <v>2E-3</v>
      </c>
      <c r="G31" s="111"/>
    </row>
    <row r="32" spans="1:7" x14ac:dyDescent="0.25">
      <c r="A32" s="230" t="s">
        <v>54</v>
      </c>
      <c r="B32" s="227">
        <v>0</v>
      </c>
      <c r="C32" s="237" t="s">
        <v>186</v>
      </c>
      <c r="D32" s="238"/>
      <c r="E32" s="69">
        <v>0</v>
      </c>
      <c r="F32" s="82">
        <v>0</v>
      </c>
      <c r="G32" s="111"/>
    </row>
    <row r="33" spans="1:7" x14ac:dyDescent="0.25">
      <c r="A33" s="231"/>
      <c r="B33" s="228"/>
      <c r="C33" s="235" t="s">
        <v>187</v>
      </c>
      <c r="D33" s="236"/>
      <c r="E33">
        <v>0</v>
      </c>
      <c r="F33" s="67">
        <v>0</v>
      </c>
      <c r="G33" s="111"/>
    </row>
    <row r="34" spans="1:7" x14ac:dyDescent="0.25">
      <c r="A34" s="232"/>
      <c r="B34" s="229"/>
      <c r="C34" s="233" t="s">
        <v>188</v>
      </c>
      <c r="D34" s="234"/>
      <c r="E34">
        <v>0</v>
      </c>
      <c r="F34" s="67">
        <v>0</v>
      </c>
      <c r="G34" s="111"/>
    </row>
    <row r="35" spans="1:7" x14ac:dyDescent="0.25">
      <c r="A35" s="37" t="s">
        <v>0</v>
      </c>
      <c r="B35" s="69"/>
      <c r="C35" s="69"/>
      <c r="D35" s="69"/>
      <c r="E35" s="38">
        <v>1845</v>
      </c>
      <c r="F35" s="69"/>
    </row>
  </sheetData>
  <mergeCells count="14">
    <mergeCell ref="A27:D27"/>
    <mergeCell ref="B32:B34"/>
    <mergeCell ref="A32:A34"/>
    <mergeCell ref="B30:B31"/>
    <mergeCell ref="A30:A31"/>
    <mergeCell ref="B28:B29"/>
    <mergeCell ref="A28:A29"/>
    <mergeCell ref="C34:D34"/>
    <mergeCell ref="C33:D33"/>
    <mergeCell ref="C28:D28"/>
    <mergeCell ref="C29:D29"/>
    <mergeCell ref="C30:D30"/>
    <mergeCell ref="C31:D31"/>
    <mergeCell ref="C32:D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G40"/>
  <sheetViews>
    <sheetView workbookViewId="0"/>
  </sheetViews>
  <sheetFormatPr defaultColWidth="8.85546875" defaultRowHeight="15" x14ac:dyDescent="0.25"/>
  <cols>
    <col min="1" max="1" width="31.42578125" bestFit="1" customWidth="1"/>
    <col min="2" max="3" width="11.42578125" customWidth="1"/>
    <col min="4" max="4" width="36.42578125" customWidth="1"/>
    <col min="5" max="6" width="11.42578125" customWidth="1"/>
  </cols>
  <sheetData>
    <row r="2" spans="1:7" x14ac:dyDescent="0.25">
      <c r="A2" s="71" t="s">
        <v>197</v>
      </c>
      <c r="B2" s="71" t="s">
        <v>40</v>
      </c>
      <c r="C2" s="71" t="s">
        <v>41</v>
      </c>
    </row>
    <row r="3" spans="1:7" x14ac:dyDescent="0.25">
      <c r="A3" t="s">
        <v>198</v>
      </c>
      <c r="B3">
        <v>961</v>
      </c>
      <c r="C3" s="67">
        <v>0.52100000000000002</v>
      </c>
    </row>
    <row r="4" spans="1:7" x14ac:dyDescent="0.25">
      <c r="A4" t="s">
        <v>199</v>
      </c>
      <c r="B4">
        <v>880</v>
      </c>
      <c r="C4" s="67">
        <v>0.47699999999999998</v>
      </c>
      <c r="D4" s="111"/>
    </row>
    <row r="5" spans="1:7" x14ac:dyDescent="0.25">
      <c r="A5" t="s">
        <v>54</v>
      </c>
      <c r="B5">
        <v>0</v>
      </c>
      <c r="C5" s="67">
        <v>0</v>
      </c>
      <c r="D5" s="111"/>
    </row>
    <row r="6" spans="1:7" x14ac:dyDescent="0.25">
      <c r="A6" t="s">
        <v>188</v>
      </c>
      <c r="B6">
        <v>4</v>
      </c>
      <c r="C6" s="67">
        <v>2E-3</v>
      </c>
      <c r="D6" s="111"/>
    </row>
    <row r="7" spans="1:7" x14ac:dyDescent="0.25">
      <c r="A7" s="37" t="s">
        <v>0</v>
      </c>
      <c r="B7" s="38">
        <v>1845</v>
      </c>
      <c r="C7" s="37"/>
    </row>
    <row r="10" spans="1:7" x14ac:dyDescent="0.25">
      <c r="A10" s="202" t="s">
        <v>200</v>
      </c>
      <c r="B10" s="202"/>
      <c r="C10" s="202"/>
      <c r="D10" s="202"/>
      <c r="E10" s="71" t="s">
        <v>40</v>
      </c>
      <c r="F10" s="71" t="s">
        <v>41</v>
      </c>
    </row>
    <row r="11" spans="1:7" x14ac:dyDescent="0.25">
      <c r="A11" t="s">
        <v>201</v>
      </c>
      <c r="B11" s="66">
        <v>0.86599999999999999</v>
      </c>
      <c r="C11" s="238" t="s">
        <v>202</v>
      </c>
      <c r="D11" s="238"/>
      <c r="E11" s="4">
        <v>1599</v>
      </c>
      <c r="F11" s="67">
        <v>0.86699999999999999</v>
      </c>
      <c r="G11" s="111"/>
    </row>
    <row r="12" spans="1:7" x14ac:dyDescent="0.25">
      <c r="A12" s="239" t="s">
        <v>203</v>
      </c>
      <c r="B12" s="241">
        <v>0.13400000000000001</v>
      </c>
      <c r="C12" s="226" t="s">
        <v>204</v>
      </c>
      <c r="D12" s="226"/>
      <c r="F12" s="67"/>
      <c r="G12" s="111"/>
    </row>
    <row r="13" spans="1:7" x14ac:dyDescent="0.25">
      <c r="A13" s="239"/>
      <c r="B13" s="241"/>
      <c r="C13" s="226" t="s">
        <v>205</v>
      </c>
      <c r="D13" s="226"/>
      <c r="E13">
        <v>176</v>
      </c>
      <c r="F13" s="67">
        <v>9.5000000000000001E-2</v>
      </c>
      <c r="G13" s="111"/>
    </row>
    <row r="14" spans="1:7" x14ac:dyDescent="0.25">
      <c r="A14" s="239"/>
      <c r="B14" s="241"/>
      <c r="C14" s="226" t="s">
        <v>206</v>
      </c>
      <c r="D14" s="226"/>
      <c r="E14">
        <v>34</v>
      </c>
      <c r="F14" s="67">
        <v>1.7999999999999999E-2</v>
      </c>
      <c r="G14" s="111"/>
    </row>
    <row r="15" spans="1:7" x14ac:dyDescent="0.25">
      <c r="A15" s="239"/>
      <c r="B15" s="241"/>
      <c r="C15" s="226" t="s">
        <v>207</v>
      </c>
      <c r="D15" s="226"/>
      <c r="E15">
        <v>2</v>
      </c>
      <c r="F15" s="67">
        <v>1E-3</v>
      </c>
      <c r="G15" s="111"/>
    </row>
    <row r="16" spans="1:7" x14ac:dyDescent="0.25">
      <c r="A16" s="239"/>
      <c r="B16" s="241"/>
      <c r="C16" s="226" t="s">
        <v>208</v>
      </c>
      <c r="D16" s="226"/>
      <c r="E16">
        <v>34</v>
      </c>
      <c r="F16" s="67">
        <v>1.7999999999999999E-2</v>
      </c>
      <c r="G16" s="111"/>
    </row>
    <row r="17" spans="1:7" x14ac:dyDescent="0.25">
      <c r="A17" s="240"/>
      <c r="B17" s="242"/>
      <c r="C17" s="226" t="s">
        <v>54</v>
      </c>
      <c r="D17" s="226"/>
      <c r="E17">
        <v>0</v>
      </c>
      <c r="F17" s="67">
        <v>0</v>
      </c>
      <c r="G17" s="111"/>
    </row>
    <row r="18" spans="1:7" x14ac:dyDescent="0.25">
      <c r="A18" s="37" t="s">
        <v>0</v>
      </c>
      <c r="B18" s="37"/>
      <c r="C18" s="37"/>
      <c r="D18" s="37"/>
      <c r="E18" s="38">
        <v>1845</v>
      </c>
      <c r="F18" s="37"/>
    </row>
    <row r="21" spans="1:7" x14ac:dyDescent="0.25">
      <c r="A21" s="71" t="s">
        <v>209</v>
      </c>
      <c r="B21" s="71" t="s">
        <v>40</v>
      </c>
      <c r="C21" s="71" t="s">
        <v>41</v>
      </c>
    </row>
    <row r="22" spans="1:7" x14ac:dyDescent="0.25">
      <c r="A22" t="s">
        <v>100</v>
      </c>
      <c r="B22" s="4">
        <v>1212</v>
      </c>
      <c r="C22" s="67">
        <v>0.65700000000000003</v>
      </c>
      <c r="D22" s="111"/>
    </row>
    <row r="23" spans="1:7" x14ac:dyDescent="0.25">
      <c r="A23" t="s">
        <v>101</v>
      </c>
      <c r="B23">
        <v>633</v>
      </c>
      <c r="C23" s="67">
        <v>0.34300000000000003</v>
      </c>
      <c r="D23" s="111"/>
    </row>
    <row r="24" spans="1:7" x14ac:dyDescent="0.25">
      <c r="A24" s="37" t="s">
        <v>0</v>
      </c>
      <c r="B24" s="38">
        <v>1845</v>
      </c>
      <c r="C24" s="37"/>
    </row>
    <row r="27" spans="1:7" x14ac:dyDescent="0.25">
      <c r="A27" s="71" t="s">
        <v>210</v>
      </c>
      <c r="B27" s="71" t="s">
        <v>40</v>
      </c>
      <c r="C27" s="71" t="s">
        <v>41</v>
      </c>
    </row>
    <row r="28" spans="1:7" x14ac:dyDescent="0.25">
      <c r="A28" t="s">
        <v>100</v>
      </c>
      <c r="B28">
        <v>733</v>
      </c>
      <c r="C28" s="67">
        <v>0.39700000000000002</v>
      </c>
      <c r="D28" s="111"/>
    </row>
    <row r="29" spans="1:7" x14ac:dyDescent="0.25">
      <c r="A29" t="s">
        <v>101</v>
      </c>
      <c r="B29" s="4">
        <v>1112</v>
      </c>
      <c r="C29" s="67">
        <v>0.60299999999999998</v>
      </c>
      <c r="D29" s="111"/>
    </row>
    <row r="30" spans="1:7" x14ac:dyDescent="0.25">
      <c r="A30" s="37" t="s">
        <v>0</v>
      </c>
      <c r="B30" s="38">
        <v>1845</v>
      </c>
      <c r="C30" s="37"/>
    </row>
    <row r="33" spans="1:4" x14ac:dyDescent="0.25">
      <c r="A33" s="71" t="s">
        <v>211</v>
      </c>
      <c r="B33" s="71" t="s">
        <v>40</v>
      </c>
      <c r="C33" s="71" t="s">
        <v>41</v>
      </c>
    </row>
    <row r="34" spans="1:4" x14ac:dyDescent="0.25">
      <c r="A34" t="s">
        <v>212</v>
      </c>
      <c r="B34" s="4">
        <v>1087</v>
      </c>
      <c r="C34" s="67">
        <v>0.58899999999999997</v>
      </c>
      <c r="D34" s="111"/>
    </row>
    <row r="35" spans="1:4" x14ac:dyDescent="0.25">
      <c r="A35" t="s">
        <v>213</v>
      </c>
      <c r="B35">
        <v>499</v>
      </c>
      <c r="C35" s="67">
        <v>0.27</v>
      </c>
      <c r="D35" s="111"/>
    </row>
    <row r="36" spans="1:4" x14ac:dyDescent="0.25">
      <c r="A36" t="s">
        <v>214</v>
      </c>
      <c r="B36">
        <v>169</v>
      </c>
      <c r="C36" s="67">
        <v>9.1999999999999998E-2</v>
      </c>
      <c r="D36" s="111"/>
    </row>
    <row r="37" spans="1:4" x14ac:dyDescent="0.25">
      <c r="A37" t="s">
        <v>215</v>
      </c>
      <c r="B37">
        <v>15</v>
      </c>
      <c r="C37" s="67">
        <v>8.0000000000000002E-3</v>
      </c>
      <c r="D37" s="111"/>
    </row>
    <row r="38" spans="1:4" x14ac:dyDescent="0.25">
      <c r="A38" t="s">
        <v>54</v>
      </c>
      <c r="B38">
        <v>9</v>
      </c>
      <c r="C38" s="67">
        <v>5.0000000000000001E-3</v>
      </c>
      <c r="D38" s="111"/>
    </row>
    <row r="39" spans="1:4" x14ac:dyDescent="0.25">
      <c r="A39" t="s">
        <v>216</v>
      </c>
      <c r="B39">
        <v>66</v>
      </c>
      <c r="C39" s="67">
        <v>3.5999999999999997E-2</v>
      </c>
      <c r="D39" s="111"/>
    </row>
    <row r="40" spans="1:4" x14ac:dyDescent="0.25">
      <c r="A40" s="37" t="s">
        <v>0</v>
      </c>
      <c r="B40" s="38">
        <v>1845</v>
      </c>
      <c r="C40" s="37"/>
    </row>
  </sheetData>
  <mergeCells count="10">
    <mergeCell ref="A10:D10"/>
    <mergeCell ref="C12:D12"/>
    <mergeCell ref="C11:D11"/>
    <mergeCell ref="A12:A17"/>
    <mergeCell ref="B12:B17"/>
    <mergeCell ref="C17:D17"/>
    <mergeCell ref="C16:D16"/>
    <mergeCell ref="C15:D15"/>
    <mergeCell ref="C14:D14"/>
    <mergeCell ref="C13:D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D37"/>
  <sheetViews>
    <sheetView workbookViewId="0">
      <selection activeCell="I40" sqref="I40"/>
    </sheetView>
  </sheetViews>
  <sheetFormatPr defaultColWidth="8.85546875" defaultRowHeight="15" x14ac:dyDescent="0.25"/>
  <cols>
    <col min="1" max="1" width="21.42578125" bestFit="1" customWidth="1"/>
    <col min="2" max="3" width="11.42578125" customWidth="1"/>
  </cols>
  <sheetData>
    <row r="2" spans="1:4" ht="30" x14ac:dyDescent="0.25">
      <c r="A2" s="71" t="s">
        <v>217</v>
      </c>
      <c r="B2" s="71" t="s">
        <v>40</v>
      </c>
      <c r="C2" s="71" t="s">
        <v>41</v>
      </c>
    </row>
    <row r="3" spans="1:4" x14ac:dyDescent="0.25">
      <c r="A3" t="s">
        <v>218</v>
      </c>
      <c r="B3">
        <v>0</v>
      </c>
      <c r="C3" s="67">
        <v>0</v>
      </c>
    </row>
    <row r="4" spans="1:4" x14ac:dyDescent="0.25">
      <c r="A4" t="s">
        <v>219</v>
      </c>
      <c r="B4">
        <v>2</v>
      </c>
      <c r="C4" s="67">
        <v>1E-3</v>
      </c>
      <c r="D4" s="111"/>
    </row>
    <row r="5" spans="1:4" x14ac:dyDescent="0.25">
      <c r="A5" t="s">
        <v>54</v>
      </c>
      <c r="B5">
        <v>0</v>
      </c>
      <c r="C5" s="67">
        <v>0</v>
      </c>
      <c r="D5" s="111"/>
    </row>
    <row r="6" spans="1:4" x14ac:dyDescent="0.25">
      <c r="A6" t="s">
        <v>188</v>
      </c>
      <c r="B6" s="4">
        <v>1843</v>
      </c>
      <c r="C6" s="67">
        <v>0.999</v>
      </c>
      <c r="D6" s="111"/>
    </row>
    <row r="7" spans="1:4" x14ac:dyDescent="0.25">
      <c r="A7" s="37" t="s">
        <v>0</v>
      </c>
      <c r="B7" s="38">
        <v>1845</v>
      </c>
      <c r="C7" s="37"/>
    </row>
    <row r="10" spans="1:4" ht="30" x14ac:dyDescent="0.25">
      <c r="A10" s="71" t="s">
        <v>220</v>
      </c>
      <c r="B10" s="71" t="s">
        <v>40</v>
      </c>
      <c r="C10" s="71" t="s">
        <v>41</v>
      </c>
    </row>
    <row r="11" spans="1:4" x14ac:dyDescent="0.25">
      <c r="A11" t="s">
        <v>221</v>
      </c>
      <c r="B11" s="4">
        <v>1824</v>
      </c>
      <c r="C11" s="67">
        <v>0.98899999999999999</v>
      </c>
      <c r="D11" s="111"/>
    </row>
    <row r="12" spans="1:4" x14ac:dyDescent="0.25">
      <c r="A12" t="s">
        <v>54</v>
      </c>
      <c r="B12">
        <v>21</v>
      </c>
      <c r="C12" s="67">
        <v>1.0999999999999999E-2</v>
      </c>
      <c r="D12" s="111"/>
    </row>
    <row r="13" spans="1:4" x14ac:dyDescent="0.25">
      <c r="A13" s="133" t="s">
        <v>222</v>
      </c>
      <c r="B13" s="64">
        <v>13</v>
      </c>
      <c r="C13" s="77">
        <v>7.0000000000000001E-3</v>
      </c>
      <c r="D13" s="111"/>
    </row>
    <row r="14" spans="1:4" x14ac:dyDescent="0.25">
      <c r="A14" s="133" t="s">
        <v>223</v>
      </c>
      <c r="B14" s="64">
        <v>4</v>
      </c>
      <c r="C14" s="77">
        <v>2E-3</v>
      </c>
      <c r="D14" s="111"/>
    </row>
    <row r="15" spans="1:4" x14ac:dyDescent="0.25">
      <c r="A15" s="133" t="s">
        <v>224</v>
      </c>
      <c r="B15" s="64">
        <v>3</v>
      </c>
      <c r="C15" s="77">
        <v>2E-3</v>
      </c>
      <c r="D15" s="111"/>
    </row>
    <row r="16" spans="1:4" x14ac:dyDescent="0.25">
      <c r="A16" s="133" t="s">
        <v>225</v>
      </c>
      <c r="B16" s="64">
        <v>1</v>
      </c>
      <c r="C16" s="77">
        <v>1E-3</v>
      </c>
      <c r="D16" s="111"/>
    </row>
    <row r="17" spans="1:4" x14ac:dyDescent="0.25">
      <c r="A17" s="37" t="s">
        <v>0</v>
      </c>
      <c r="B17" s="38">
        <v>1845</v>
      </c>
      <c r="C17" s="69"/>
    </row>
    <row r="20" spans="1:4" x14ac:dyDescent="0.25">
      <c r="A20" s="71" t="s">
        <v>226</v>
      </c>
      <c r="B20" s="71" t="s">
        <v>40</v>
      </c>
      <c r="C20" s="71" t="s">
        <v>41</v>
      </c>
    </row>
    <row r="21" spans="1:4" x14ac:dyDescent="0.25">
      <c r="A21" t="s">
        <v>227</v>
      </c>
      <c r="B21" s="4">
        <v>1181</v>
      </c>
      <c r="C21" s="67">
        <v>0.64</v>
      </c>
      <c r="D21" s="111"/>
    </row>
    <row r="22" spans="1:4" x14ac:dyDescent="0.25">
      <c r="A22" t="s">
        <v>228</v>
      </c>
      <c r="B22">
        <v>257</v>
      </c>
      <c r="C22" s="67">
        <v>0.13900000000000001</v>
      </c>
      <c r="D22" s="111"/>
    </row>
    <row r="23" spans="1:4" x14ac:dyDescent="0.25">
      <c r="A23" t="s">
        <v>229</v>
      </c>
      <c r="B23">
        <v>4</v>
      </c>
      <c r="C23" s="67">
        <v>2E-3</v>
      </c>
      <c r="D23" s="111"/>
    </row>
    <row r="24" spans="1:4" x14ac:dyDescent="0.25">
      <c r="A24" t="s">
        <v>230</v>
      </c>
      <c r="B24">
        <v>395</v>
      </c>
      <c r="C24" s="67">
        <v>0.214</v>
      </c>
      <c r="D24" s="111"/>
    </row>
    <row r="25" spans="1:4" x14ac:dyDescent="0.25">
      <c r="A25" t="s">
        <v>54</v>
      </c>
      <c r="B25">
        <v>8</v>
      </c>
      <c r="C25" s="67">
        <v>4.0000000000000001E-3</v>
      </c>
      <c r="D25" s="111"/>
    </row>
    <row r="26" spans="1:4" x14ac:dyDescent="0.25">
      <c r="A26" s="37" t="s">
        <v>0</v>
      </c>
      <c r="B26" s="38">
        <v>1845</v>
      </c>
      <c r="C26" s="69"/>
    </row>
    <row r="29" spans="1:4" ht="30" x14ac:dyDescent="0.25">
      <c r="A29" s="71" t="s">
        <v>231</v>
      </c>
      <c r="B29" s="71" t="s">
        <v>40</v>
      </c>
      <c r="C29" s="71" t="s">
        <v>41</v>
      </c>
    </row>
    <row r="30" spans="1:4" x14ac:dyDescent="0.25">
      <c r="A30" t="s">
        <v>227</v>
      </c>
      <c r="B30">
        <v>324</v>
      </c>
      <c r="C30" s="67">
        <v>0.17599999999999999</v>
      </c>
      <c r="D30" s="111"/>
    </row>
    <row r="31" spans="1:4" x14ac:dyDescent="0.25">
      <c r="A31" t="s">
        <v>228</v>
      </c>
      <c r="B31">
        <v>232</v>
      </c>
      <c r="C31" s="67">
        <v>0.126</v>
      </c>
      <c r="D31" s="111"/>
    </row>
    <row r="32" spans="1:4" x14ac:dyDescent="0.25">
      <c r="A32" t="s">
        <v>229</v>
      </c>
      <c r="B32">
        <v>8</v>
      </c>
      <c r="C32" s="67">
        <v>4.0000000000000001E-3</v>
      </c>
      <c r="D32" s="111"/>
    </row>
    <row r="33" spans="1:4" x14ac:dyDescent="0.25">
      <c r="A33" t="s">
        <v>230</v>
      </c>
      <c r="B33">
        <v>165</v>
      </c>
      <c r="C33" s="67">
        <v>8.8999999999999996E-2</v>
      </c>
      <c r="D33" s="111"/>
    </row>
    <row r="34" spans="1:4" x14ac:dyDescent="0.25">
      <c r="A34" t="s">
        <v>188</v>
      </c>
      <c r="B34" s="4">
        <v>1010</v>
      </c>
      <c r="C34" s="67">
        <v>0.54700000000000004</v>
      </c>
      <c r="D34" s="111"/>
    </row>
    <row r="35" spans="1:4" x14ac:dyDescent="0.25">
      <c r="A35" t="s">
        <v>54</v>
      </c>
      <c r="B35">
        <v>17</v>
      </c>
      <c r="C35" s="67">
        <v>8.9999999999999993E-3</v>
      </c>
      <c r="D35" s="111"/>
    </row>
    <row r="36" spans="1:4" x14ac:dyDescent="0.25">
      <c r="A36" t="s">
        <v>76</v>
      </c>
      <c r="B36">
        <v>89</v>
      </c>
      <c r="C36" s="67">
        <v>4.8000000000000001E-2</v>
      </c>
    </row>
    <row r="37" spans="1:4" x14ac:dyDescent="0.25">
      <c r="A37" s="37" t="s">
        <v>0</v>
      </c>
      <c r="B37" s="38">
        <v>1845</v>
      </c>
      <c r="C37" s="6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H27"/>
  <sheetViews>
    <sheetView workbookViewId="0"/>
  </sheetViews>
  <sheetFormatPr defaultColWidth="8.85546875" defaultRowHeight="15" x14ac:dyDescent="0.25"/>
  <cols>
    <col min="1" max="1" width="42.28515625" bestFit="1" customWidth="1"/>
    <col min="2" max="3" width="11.28515625" customWidth="1"/>
    <col min="4" max="4" width="17" customWidth="1"/>
  </cols>
  <sheetData>
    <row r="2" spans="1:4" x14ac:dyDescent="0.25">
      <c r="A2" s="71" t="s">
        <v>232</v>
      </c>
      <c r="B2" s="71" t="s">
        <v>233</v>
      </c>
      <c r="C2" s="71" t="s">
        <v>234</v>
      </c>
      <c r="D2" s="71" t="s">
        <v>307</v>
      </c>
    </row>
    <row r="3" spans="1:4" x14ac:dyDescent="0.25">
      <c r="A3" t="s">
        <v>235</v>
      </c>
      <c r="B3" s="4">
        <v>1708</v>
      </c>
      <c r="C3">
        <v>137</v>
      </c>
      <c r="D3" s="117">
        <v>0.93</v>
      </c>
    </row>
    <row r="4" spans="1:4" x14ac:dyDescent="0.25">
      <c r="A4" t="s">
        <v>236</v>
      </c>
      <c r="B4" s="4">
        <v>1782</v>
      </c>
      <c r="C4">
        <v>63</v>
      </c>
      <c r="D4" s="117">
        <v>0.97</v>
      </c>
    </row>
    <row r="5" spans="1:4" x14ac:dyDescent="0.25">
      <c r="A5" t="s">
        <v>237</v>
      </c>
      <c r="B5" s="4">
        <v>1728</v>
      </c>
      <c r="C5">
        <v>117</v>
      </c>
      <c r="D5" s="117">
        <v>0.94</v>
      </c>
    </row>
    <row r="6" spans="1:4" x14ac:dyDescent="0.25">
      <c r="A6" t="s">
        <v>238</v>
      </c>
      <c r="B6" s="4">
        <v>1624</v>
      </c>
      <c r="C6">
        <v>221</v>
      </c>
      <c r="D6" s="117">
        <v>0.88</v>
      </c>
    </row>
    <row r="7" spans="1:4" x14ac:dyDescent="0.25">
      <c r="A7" t="s">
        <v>239</v>
      </c>
      <c r="B7">
        <v>114</v>
      </c>
      <c r="C7">
        <v>1731</v>
      </c>
      <c r="D7" s="117">
        <v>0.06</v>
      </c>
    </row>
    <row r="8" spans="1:4" x14ac:dyDescent="0.25">
      <c r="A8" s="71" t="s">
        <v>240</v>
      </c>
      <c r="B8" s="71" t="s">
        <v>233</v>
      </c>
      <c r="C8" s="71" t="s">
        <v>234</v>
      </c>
      <c r="D8" s="71" t="s">
        <v>307</v>
      </c>
    </row>
    <row r="9" spans="1:4" x14ac:dyDescent="0.25">
      <c r="A9" t="s">
        <v>241</v>
      </c>
      <c r="B9" s="4">
        <v>1722</v>
      </c>
      <c r="C9">
        <v>123</v>
      </c>
      <c r="D9" s="117">
        <v>0.93</v>
      </c>
    </row>
    <row r="10" spans="1:4" x14ac:dyDescent="0.25">
      <c r="A10" t="s">
        <v>242</v>
      </c>
      <c r="B10" s="4">
        <v>1629</v>
      </c>
      <c r="C10">
        <v>216</v>
      </c>
      <c r="D10" s="117">
        <v>0.88</v>
      </c>
    </row>
    <row r="11" spans="1:4" x14ac:dyDescent="0.25">
      <c r="A11" t="s">
        <v>243</v>
      </c>
      <c r="B11" s="4">
        <v>1066</v>
      </c>
      <c r="C11">
        <v>779</v>
      </c>
      <c r="D11" s="117">
        <v>0.57999999999999996</v>
      </c>
    </row>
    <row r="12" spans="1:4" x14ac:dyDescent="0.25">
      <c r="A12" t="s">
        <v>244</v>
      </c>
      <c r="B12" s="4">
        <v>1604</v>
      </c>
      <c r="C12">
        <v>241</v>
      </c>
      <c r="D12" s="117">
        <v>0.87</v>
      </c>
    </row>
    <row r="13" spans="1:4" x14ac:dyDescent="0.25">
      <c r="A13" t="s">
        <v>245</v>
      </c>
      <c r="B13" s="4">
        <v>1420</v>
      </c>
      <c r="C13">
        <v>425</v>
      </c>
      <c r="D13" s="117">
        <v>0.77</v>
      </c>
    </row>
    <row r="14" spans="1:4" x14ac:dyDescent="0.25">
      <c r="A14" t="s">
        <v>246</v>
      </c>
      <c r="B14" s="4">
        <v>1189</v>
      </c>
      <c r="C14">
        <v>656</v>
      </c>
      <c r="D14" s="117">
        <v>0.64</v>
      </c>
    </row>
    <row r="15" spans="1:4" x14ac:dyDescent="0.25">
      <c r="A15" t="s">
        <v>247</v>
      </c>
      <c r="B15" s="4">
        <v>1068</v>
      </c>
      <c r="C15">
        <v>777</v>
      </c>
      <c r="D15" s="117">
        <v>0.57999999999999996</v>
      </c>
    </row>
    <row r="16" spans="1:4" x14ac:dyDescent="0.25">
      <c r="A16" t="s">
        <v>248</v>
      </c>
      <c r="B16">
        <v>378</v>
      </c>
      <c r="C16">
        <v>1467</v>
      </c>
      <c r="D16" s="117">
        <v>0.2</v>
      </c>
    </row>
    <row r="17" spans="1:8" x14ac:dyDescent="0.25">
      <c r="A17" t="s">
        <v>249</v>
      </c>
      <c r="B17">
        <v>714</v>
      </c>
      <c r="C17">
        <v>1131</v>
      </c>
      <c r="D17" s="117">
        <v>0.39</v>
      </c>
    </row>
    <row r="18" spans="1:8" x14ac:dyDescent="0.25">
      <c r="A18" t="s">
        <v>250</v>
      </c>
      <c r="B18">
        <v>186</v>
      </c>
      <c r="C18">
        <v>1659</v>
      </c>
      <c r="D18" s="117">
        <v>0.1</v>
      </c>
    </row>
    <row r="19" spans="1:8" x14ac:dyDescent="0.25">
      <c r="A19" t="s">
        <v>251</v>
      </c>
      <c r="B19">
        <v>152</v>
      </c>
      <c r="C19">
        <v>1693</v>
      </c>
      <c r="D19" s="117">
        <v>0.08</v>
      </c>
    </row>
    <row r="20" spans="1:8" x14ac:dyDescent="0.25">
      <c r="A20" s="71" t="s">
        <v>252</v>
      </c>
      <c r="B20" s="71" t="s">
        <v>233</v>
      </c>
      <c r="C20" s="71" t="s">
        <v>234</v>
      </c>
      <c r="D20" s="71" t="s">
        <v>307</v>
      </c>
    </row>
    <row r="21" spans="1:8" s="114" customFormat="1" x14ac:dyDescent="0.25">
      <c r="A21" s="112" t="s">
        <v>253</v>
      </c>
      <c r="B21" s="36">
        <v>1368</v>
      </c>
      <c r="C21" s="112">
        <v>477</v>
      </c>
      <c r="D21" s="110">
        <v>0.74</v>
      </c>
      <c r="E21" s="29"/>
    </row>
    <row r="22" spans="1:8" x14ac:dyDescent="0.25">
      <c r="A22" s="55" t="s">
        <v>254</v>
      </c>
      <c r="B22" s="95">
        <v>1167</v>
      </c>
      <c r="C22" s="91">
        <v>678</v>
      </c>
      <c r="D22" s="98">
        <v>0.63</v>
      </c>
    </row>
    <row r="23" spans="1:8" x14ac:dyDescent="0.25">
      <c r="A23" s="55" t="s">
        <v>255</v>
      </c>
      <c r="B23" s="91">
        <v>484</v>
      </c>
      <c r="C23" s="95">
        <v>1361</v>
      </c>
      <c r="D23" s="98">
        <v>0.26</v>
      </c>
    </row>
    <row r="24" spans="1:8" x14ac:dyDescent="0.25">
      <c r="A24" t="s">
        <v>256</v>
      </c>
      <c r="B24">
        <v>169</v>
      </c>
      <c r="C24" s="4">
        <v>1676</v>
      </c>
      <c r="D24" s="117">
        <v>0.09</v>
      </c>
    </row>
    <row r="25" spans="1:8" x14ac:dyDescent="0.25">
      <c r="A25" t="s">
        <v>257</v>
      </c>
      <c r="B25">
        <v>67</v>
      </c>
      <c r="C25" s="4">
        <v>1778</v>
      </c>
      <c r="D25" s="117">
        <v>0.04</v>
      </c>
      <c r="H25" s="4"/>
    </row>
    <row r="26" spans="1:8" x14ac:dyDescent="0.25">
      <c r="A26" t="s">
        <v>258</v>
      </c>
      <c r="B26">
        <v>59</v>
      </c>
      <c r="C26" s="4">
        <v>1786</v>
      </c>
      <c r="D26" s="117">
        <v>0.03</v>
      </c>
    </row>
    <row r="27" spans="1:8" x14ac:dyDescent="0.25">
      <c r="A27" t="s">
        <v>259</v>
      </c>
      <c r="B27">
        <v>5</v>
      </c>
      <c r="C27" s="4">
        <v>1840</v>
      </c>
      <c r="D27" s="117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H85"/>
  <sheetViews>
    <sheetView topLeftCell="A31" workbookViewId="0">
      <selection activeCell="F82" sqref="F82"/>
    </sheetView>
  </sheetViews>
  <sheetFormatPr defaultColWidth="8.85546875" defaultRowHeight="15" x14ac:dyDescent="0.25"/>
  <cols>
    <col min="1" max="1" width="57.7109375" bestFit="1" customWidth="1"/>
    <col min="2" max="2" width="11.85546875" customWidth="1"/>
    <col min="3" max="3" width="13.28515625" customWidth="1"/>
    <col min="4" max="4" width="12.7109375" customWidth="1"/>
    <col min="5" max="5" width="13.42578125" customWidth="1"/>
    <col min="6" max="6" width="15.42578125" customWidth="1"/>
    <col min="7" max="7" width="12.85546875" customWidth="1"/>
  </cols>
  <sheetData>
    <row r="2" spans="1:4" x14ac:dyDescent="0.25">
      <c r="A2" s="71" t="s">
        <v>260</v>
      </c>
      <c r="B2" s="71" t="s">
        <v>40</v>
      </c>
      <c r="C2" s="71" t="s">
        <v>41</v>
      </c>
    </row>
    <row r="3" spans="1:4" x14ac:dyDescent="0.25">
      <c r="A3" t="s">
        <v>261</v>
      </c>
      <c r="B3">
        <v>114</v>
      </c>
      <c r="C3" s="85">
        <v>0.2</v>
      </c>
    </row>
    <row r="4" spans="1:4" x14ac:dyDescent="0.25">
      <c r="A4" t="s">
        <v>262</v>
      </c>
      <c r="B4">
        <v>284</v>
      </c>
      <c r="C4" s="85">
        <v>0.49</v>
      </c>
      <c r="D4" s="111"/>
    </row>
    <row r="5" spans="1:4" x14ac:dyDescent="0.25">
      <c r="A5" t="s">
        <v>263</v>
      </c>
      <c r="B5">
        <v>82</v>
      </c>
      <c r="C5" s="85">
        <v>0.14000000000000001</v>
      </c>
      <c r="D5" s="111"/>
    </row>
    <row r="6" spans="1:4" x14ac:dyDescent="0.25">
      <c r="A6" t="s">
        <v>264</v>
      </c>
      <c r="B6">
        <v>34</v>
      </c>
      <c r="C6" s="85">
        <v>0.06</v>
      </c>
      <c r="D6" s="111"/>
    </row>
    <row r="7" spans="1:4" x14ac:dyDescent="0.25">
      <c r="A7" t="s">
        <v>265</v>
      </c>
      <c r="B7">
        <v>9</v>
      </c>
      <c r="C7" s="85">
        <v>0.02</v>
      </c>
      <c r="D7" s="111"/>
    </row>
    <row r="8" spans="1:4" x14ac:dyDescent="0.25">
      <c r="A8" t="s">
        <v>277</v>
      </c>
      <c r="B8">
        <v>56</v>
      </c>
      <c r="C8" s="85">
        <v>0.1</v>
      </c>
      <c r="D8" s="111"/>
    </row>
    <row r="9" spans="1:4" x14ac:dyDescent="0.25">
      <c r="A9" s="37" t="s">
        <v>0</v>
      </c>
      <c r="B9" s="37">
        <v>579</v>
      </c>
      <c r="C9" s="69"/>
    </row>
    <row r="11" spans="1:4" x14ac:dyDescent="0.25">
      <c r="A11" t="s">
        <v>266</v>
      </c>
    </row>
    <row r="12" spans="1:4" x14ac:dyDescent="0.25">
      <c r="A12" s="207" t="s">
        <v>268</v>
      </c>
      <c r="B12" s="207" t="s">
        <v>0</v>
      </c>
      <c r="C12" s="219" t="s">
        <v>267</v>
      </c>
      <c r="D12" s="219"/>
    </row>
    <row r="13" spans="1:4" x14ac:dyDescent="0.25">
      <c r="A13" s="208"/>
      <c r="B13" s="208"/>
      <c r="C13" s="86" t="s">
        <v>262</v>
      </c>
      <c r="D13" s="86" t="s">
        <v>54</v>
      </c>
    </row>
    <row r="14" spans="1:4" x14ac:dyDescent="0.25">
      <c r="A14" t="s">
        <v>269</v>
      </c>
      <c r="B14" s="35">
        <v>62</v>
      </c>
      <c r="C14">
        <v>54</v>
      </c>
      <c r="D14">
        <v>8</v>
      </c>
    </row>
    <row r="15" spans="1:4" x14ac:dyDescent="0.25">
      <c r="A15" t="s">
        <v>270</v>
      </c>
      <c r="B15" s="35">
        <v>113</v>
      </c>
      <c r="C15">
        <v>100</v>
      </c>
      <c r="D15">
        <v>13</v>
      </c>
    </row>
    <row r="16" spans="1:4" x14ac:dyDescent="0.25">
      <c r="A16" t="s">
        <v>271</v>
      </c>
      <c r="B16" s="35">
        <v>47</v>
      </c>
      <c r="C16">
        <v>29</v>
      </c>
      <c r="D16">
        <v>18</v>
      </c>
    </row>
    <row r="17" spans="1:4" x14ac:dyDescent="0.25">
      <c r="A17" t="s">
        <v>272</v>
      </c>
      <c r="B17" s="35">
        <v>19</v>
      </c>
      <c r="C17">
        <v>11</v>
      </c>
      <c r="D17">
        <v>8</v>
      </c>
    </row>
    <row r="18" spans="1:4" x14ac:dyDescent="0.25">
      <c r="A18" t="s">
        <v>273</v>
      </c>
      <c r="B18" s="35">
        <v>27</v>
      </c>
      <c r="C18">
        <v>13</v>
      </c>
      <c r="D18">
        <v>14</v>
      </c>
    </row>
    <row r="19" spans="1:4" x14ac:dyDescent="0.25">
      <c r="A19" t="s">
        <v>274</v>
      </c>
      <c r="B19" s="35">
        <v>47</v>
      </c>
      <c r="C19">
        <v>6</v>
      </c>
      <c r="D19">
        <v>41</v>
      </c>
    </row>
    <row r="20" spans="1:4" x14ac:dyDescent="0.25">
      <c r="A20" t="s">
        <v>275</v>
      </c>
      <c r="B20" s="35">
        <v>2</v>
      </c>
      <c r="C20">
        <v>0</v>
      </c>
      <c r="D20">
        <v>2</v>
      </c>
    </row>
    <row r="21" spans="1:4" x14ac:dyDescent="0.25">
      <c r="A21" t="s">
        <v>276</v>
      </c>
      <c r="B21" s="35">
        <v>100</v>
      </c>
      <c r="C21">
        <v>0</v>
      </c>
      <c r="D21">
        <v>100</v>
      </c>
    </row>
    <row r="22" spans="1:4" x14ac:dyDescent="0.25">
      <c r="A22" t="s">
        <v>277</v>
      </c>
      <c r="B22" s="35">
        <v>162</v>
      </c>
      <c r="C22">
        <v>71</v>
      </c>
      <c r="D22">
        <v>91</v>
      </c>
    </row>
    <row r="23" spans="1:4" x14ac:dyDescent="0.25">
      <c r="A23" s="37" t="s">
        <v>0</v>
      </c>
      <c r="B23" s="37">
        <v>579</v>
      </c>
      <c r="C23" s="37">
        <v>284</v>
      </c>
      <c r="D23" s="37">
        <v>295</v>
      </c>
    </row>
    <row r="26" spans="1:4" s="123" customFormat="1" x14ac:dyDescent="0.25">
      <c r="A26" s="139" t="s">
        <v>132</v>
      </c>
      <c r="B26" s="139" t="s">
        <v>40</v>
      </c>
      <c r="C26" s="139" t="s">
        <v>41</v>
      </c>
    </row>
    <row r="27" spans="1:4" s="123" customFormat="1" x14ac:dyDescent="0.25">
      <c r="A27" s="123" t="s">
        <v>334</v>
      </c>
      <c r="B27" s="123">
        <v>481</v>
      </c>
      <c r="C27" s="85">
        <f>B27/B$9</f>
        <v>0.83074265975820383</v>
      </c>
    </row>
    <row r="28" spans="1:4" s="123" customFormat="1" x14ac:dyDescent="0.25">
      <c r="A28" s="123" t="s">
        <v>335</v>
      </c>
      <c r="B28" s="123">
        <v>37</v>
      </c>
      <c r="C28" s="85">
        <f t="shared" ref="C28:C30" si="0">B28/B$9</f>
        <v>6.3903281519861826E-2</v>
      </c>
    </row>
    <row r="29" spans="1:4" s="123" customFormat="1" x14ac:dyDescent="0.25">
      <c r="A29" s="123" t="s">
        <v>135</v>
      </c>
      <c r="B29" s="123">
        <v>11</v>
      </c>
      <c r="C29" s="85">
        <f t="shared" si="0"/>
        <v>1.8998272884283247E-2</v>
      </c>
    </row>
    <row r="30" spans="1:4" s="123" customFormat="1" x14ac:dyDescent="0.25">
      <c r="A30" s="123" t="s">
        <v>76</v>
      </c>
      <c r="B30" s="123">
        <v>50</v>
      </c>
      <c r="C30" s="85">
        <f t="shared" si="0"/>
        <v>8.6355785837651119E-2</v>
      </c>
    </row>
    <row r="31" spans="1:4" s="123" customFormat="1" x14ac:dyDescent="0.25">
      <c r="A31" s="37" t="s">
        <v>0</v>
      </c>
      <c r="B31" s="37">
        <f>SUM(B25:B30)</f>
        <v>579</v>
      </c>
      <c r="C31" s="69"/>
    </row>
    <row r="32" spans="1:4" s="123" customFormat="1" x14ac:dyDescent="0.25">
      <c r="C32" s="151"/>
    </row>
    <row r="33" spans="1:8" s="123" customFormat="1" x14ac:dyDescent="0.25"/>
    <row r="34" spans="1:8" s="123" customFormat="1" x14ac:dyDescent="0.25">
      <c r="A34" s="125" t="s">
        <v>356</v>
      </c>
      <c r="B34" s="217" t="s">
        <v>267</v>
      </c>
      <c r="C34" s="217"/>
      <c r="D34" s="217"/>
      <c r="E34" s="217"/>
      <c r="F34" s="217"/>
      <c r="G34" s="217"/>
      <c r="H34" s="217"/>
    </row>
    <row r="35" spans="1:8" s="123" customFormat="1" ht="45" x14ac:dyDescent="0.25">
      <c r="A35" s="148"/>
      <c r="B35" s="152" t="s">
        <v>0</v>
      </c>
      <c r="C35" s="153" t="s">
        <v>261</v>
      </c>
      <c r="D35" s="153" t="s">
        <v>262</v>
      </c>
      <c r="E35" s="153" t="s">
        <v>336</v>
      </c>
      <c r="F35" s="153" t="s">
        <v>264</v>
      </c>
      <c r="G35" s="153" t="s">
        <v>265</v>
      </c>
      <c r="H35" s="153" t="s">
        <v>76</v>
      </c>
    </row>
    <row r="36" spans="1:8" s="123" customFormat="1" x14ac:dyDescent="0.25">
      <c r="A36" s="147" t="s">
        <v>269</v>
      </c>
      <c r="B36" s="154">
        <v>62</v>
      </c>
      <c r="C36" s="148">
        <v>5</v>
      </c>
      <c r="D36" s="148">
        <v>54</v>
      </c>
      <c r="E36" s="148">
        <v>3</v>
      </c>
      <c r="F36" s="148">
        <v>0</v>
      </c>
      <c r="G36" s="148">
        <v>0</v>
      </c>
      <c r="H36" s="148">
        <v>0</v>
      </c>
    </row>
    <row r="37" spans="1:8" s="123" customFormat="1" x14ac:dyDescent="0.25">
      <c r="A37" s="147" t="s">
        <v>270</v>
      </c>
      <c r="B37" s="154">
        <v>113</v>
      </c>
      <c r="C37" s="148">
        <v>2</v>
      </c>
      <c r="D37" s="148">
        <v>100</v>
      </c>
      <c r="E37" s="148">
        <v>7</v>
      </c>
      <c r="F37" s="148">
        <v>2</v>
      </c>
      <c r="G37" s="148">
        <v>0</v>
      </c>
      <c r="H37" s="148">
        <v>2</v>
      </c>
    </row>
    <row r="38" spans="1:8" s="123" customFormat="1" x14ac:dyDescent="0.25">
      <c r="A38" s="147" t="s">
        <v>271</v>
      </c>
      <c r="B38" s="154">
        <v>47</v>
      </c>
      <c r="C38" s="148">
        <v>2</v>
      </c>
      <c r="D38" s="148">
        <v>29</v>
      </c>
      <c r="E38" s="148">
        <v>11</v>
      </c>
      <c r="F38" s="148">
        <v>4</v>
      </c>
      <c r="G38" s="148">
        <v>0</v>
      </c>
      <c r="H38" s="148">
        <v>1</v>
      </c>
    </row>
    <row r="39" spans="1:8" s="123" customFormat="1" x14ac:dyDescent="0.25">
      <c r="A39" s="147" t="s">
        <v>272</v>
      </c>
      <c r="B39" s="154">
        <v>19</v>
      </c>
      <c r="C39" s="148">
        <v>0</v>
      </c>
      <c r="D39" s="148">
        <v>11</v>
      </c>
      <c r="E39" s="148">
        <v>7</v>
      </c>
      <c r="F39" s="148">
        <v>1</v>
      </c>
      <c r="G39" s="148">
        <v>0</v>
      </c>
      <c r="H39" s="148">
        <v>0</v>
      </c>
    </row>
    <row r="40" spans="1:8" s="123" customFormat="1" x14ac:dyDescent="0.25">
      <c r="A40" s="147" t="s">
        <v>273</v>
      </c>
      <c r="B40" s="154">
        <v>27</v>
      </c>
      <c r="C40" s="148">
        <v>2</v>
      </c>
      <c r="D40" s="148">
        <v>13</v>
      </c>
      <c r="E40" s="148">
        <v>7</v>
      </c>
      <c r="F40" s="148">
        <v>5</v>
      </c>
      <c r="G40" s="148">
        <v>0</v>
      </c>
      <c r="H40" s="148">
        <v>0</v>
      </c>
    </row>
    <row r="41" spans="1:8" s="123" customFormat="1" x14ac:dyDescent="0.25">
      <c r="A41" s="147" t="s">
        <v>337</v>
      </c>
      <c r="B41" s="154">
        <v>14</v>
      </c>
      <c r="C41" s="148">
        <v>1</v>
      </c>
      <c r="D41" s="148">
        <v>1</v>
      </c>
      <c r="E41" s="148">
        <v>6</v>
      </c>
      <c r="F41" s="148">
        <v>2</v>
      </c>
      <c r="G41" s="148">
        <v>4</v>
      </c>
      <c r="H41" s="148">
        <v>0</v>
      </c>
    </row>
    <row r="42" spans="1:8" s="123" customFormat="1" x14ac:dyDescent="0.25">
      <c r="A42" s="147" t="s">
        <v>338</v>
      </c>
      <c r="B42" s="154">
        <v>10</v>
      </c>
      <c r="C42" s="148">
        <v>2</v>
      </c>
      <c r="D42" s="148">
        <v>2</v>
      </c>
      <c r="E42" s="148">
        <v>4</v>
      </c>
      <c r="F42" s="148">
        <v>2</v>
      </c>
      <c r="G42" s="148">
        <v>0</v>
      </c>
      <c r="H42" s="148">
        <v>0</v>
      </c>
    </row>
    <row r="43" spans="1:8" s="123" customFormat="1" x14ac:dyDescent="0.25">
      <c r="A43" s="147" t="s">
        <v>339</v>
      </c>
      <c r="B43" s="154">
        <v>23</v>
      </c>
      <c r="C43" s="148">
        <v>0</v>
      </c>
      <c r="D43" s="148">
        <v>3</v>
      </c>
      <c r="E43" s="148">
        <v>10</v>
      </c>
      <c r="F43" s="148">
        <v>7</v>
      </c>
      <c r="G43" s="148">
        <v>2</v>
      </c>
      <c r="H43" s="148">
        <v>1</v>
      </c>
    </row>
    <row r="44" spans="1:8" s="123" customFormat="1" x14ac:dyDescent="0.25">
      <c r="A44" s="147" t="s">
        <v>275</v>
      </c>
      <c r="B44" s="154">
        <v>2</v>
      </c>
      <c r="C44" s="148">
        <v>0</v>
      </c>
      <c r="D44" s="148">
        <v>0</v>
      </c>
      <c r="E44" s="148">
        <v>1</v>
      </c>
      <c r="F44" s="148">
        <v>1</v>
      </c>
      <c r="G44" s="148">
        <v>0</v>
      </c>
      <c r="H44" s="148">
        <v>0</v>
      </c>
    </row>
    <row r="45" spans="1:8" s="123" customFormat="1" x14ac:dyDescent="0.25">
      <c r="A45" s="147" t="s">
        <v>276</v>
      </c>
      <c r="B45" s="154">
        <v>100</v>
      </c>
      <c r="C45" s="148">
        <v>100</v>
      </c>
      <c r="D45" s="148">
        <v>0</v>
      </c>
      <c r="E45" s="148">
        <v>0</v>
      </c>
      <c r="F45" s="148">
        <v>0</v>
      </c>
      <c r="G45" s="148">
        <v>0</v>
      </c>
      <c r="H45" s="148">
        <v>0</v>
      </c>
    </row>
    <row r="46" spans="1:8" s="123" customFormat="1" x14ac:dyDescent="0.25">
      <c r="A46" s="147" t="s">
        <v>340</v>
      </c>
      <c r="B46" s="154">
        <v>162</v>
      </c>
      <c r="C46" s="148">
        <v>0</v>
      </c>
      <c r="D46" s="148">
        <v>71</v>
      </c>
      <c r="E46" s="148">
        <v>26</v>
      </c>
      <c r="F46" s="148">
        <v>10</v>
      </c>
      <c r="G46" s="148">
        <v>3</v>
      </c>
      <c r="H46" s="148">
        <v>52</v>
      </c>
    </row>
    <row r="47" spans="1:8" s="123" customFormat="1" ht="15.75" thickBot="1" x14ac:dyDescent="0.3">
      <c r="A47" s="149" t="s">
        <v>0</v>
      </c>
      <c r="B47" s="150">
        <f>SUM(B36:B46)</f>
        <v>579</v>
      </c>
      <c r="C47" s="150">
        <f t="shared" ref="C47:H47" si="1">SUM(C36:C46)</f>
        <v>114</v>
      </c>
      <c r="D47" s="150">
        <f t="shared" si="1"/>
        <v>284</v>
      </c>
      <c r="E47" s="150">
        <f t="shared" si="1"/>
        <v>82</v>
      </c>
      <c r="F47" s="150">
        <f t="shared" si="1"/>
        <v>34</v>
      </c>
      <c r="G47" s="150">
        <f t="shared" si="1"/>
        <v>9</v>
      </c>
      <c r="H47" s="150">
        <f t="shared" si="1"/>
        <v>56</v>
      </c>
    </row>
    <row r="48" spans="1:8" s="123" customFormat="1" ht="15.75" thickTop="1" x14ac:dyDescent="0.25"/>
    <row r="49" spans="1:3" s="123" customFormat="1" x14ac:dyDescent="0.25">
      <c r="A49" s="129"/>
    </row>
    <row r="50" spans="1:3" s="123" customFormat="1" x14ac:dyDescent="0.25">
      <c r="A50" s="139" t="s">
        <v>357</v>
      </c>
      <c r="B50" s="139" t="s">
        <v>40</v>
      </c>
      <c r="C50" s="139" t="s">
        <v>41</v>
      </c>
    </row>
    <row r="51" spans="1:3" s="123" customFormat="1" x14ac:dyDescent="0.25">
      <c r="A51" s="123" t="s">
        <v>341</v>
      </c>
      <c r="B51" s="123">
        <v>191</v>
      </c>
      <c r="C51" s="85">
        <f>B51/$B$57</f>
        <v>0.32987910189982728</v>
      </c>
    </row>
    <row r="52" spans="1:3" s="123" customFormat="1" x14ac:dyDescent="0.25">
      <c r="A52" s="123" t="s">
        <v>154</v>
      </c>
      <c r="B52" s="123">
        <v>87</v>
      </c>
      <c r="C52" s="85">
        <f t="shared" ref="C52:C56" si="2">B52/$B$57</f>
        <v>0.15025906735751296</v>
      </c>
    </row>
    <row r="53" spans="1:3" s="123" customFormat="1" x14ac:dyDescent="0.25">
      <c r="A53" s="123" t="s">
        <v>342</v>
      </c>
      <c r="B53" s="123">
        <v>13</v>
      </c>
      <c r="C53" s="85">
        <f t="shared" si="2"/>
        <v>2.2452504317789293E-2</v>
      </c>
    </row>
    <row r="54" spans="1:3" s="123" customFormat="1" x14ac:dyDescent="0.25">
      <c r="A54" s="123" t="s">
        <v>54</v>
      </c>
      <c r="B54" s="123">
        <v>22</v>
      </c>
      <c r="C54" s="85">
        <f t="shared" si="2"/>
        <v>3.7996545768566495E-2</v>
      </c>
    </row>
    <row r="55" spans="1:3" s="123" customFormat="1" x14ac:dyDescent="0.25">
      <c r="A55" s="123" t="s">
        <v>216</v>
      </c>
      <c r="B55" s="123">
        <v>92</v>
      </c>
      <c r="C55" s="85">
        <f t="shared" si="2"/>
        <v>0.15889464594127806</v>
      </c>
    </row>
    <row r="56" spans="1:3" s="123" customFormat="1" x14ac:dyDescent="0.25">
      <c r="A56" s="123" t="s">
        <v>340</v>
      </c>
      <c r="B56" s="123">
        <v>174</v>
      </c>
      <c r="C56" s="85">
        <f t="shared" si="2"/>
        <v>0.30051813471502592</v>
      </c>
    </row>
    <row r="57" spans="1:3" s="123" customFormat="1" x14ac:dyDescent="0.25">
      <c r="A57" s="37" t="s">
        <v>0</v>
      </c>
      <c r="B57" s="37">
        <f>SUM(B51:B56)</f>
        <v>579</v>
      </c>
      <c r="C57" s="69"/>
    </row>
    <row r="58" spans="1:3" s="123" customFormat="1" x14ac:dyDescent="0.25"/>
    <row r="59" spans="1:3" s="123" customFormat="1" x14ac:dyDescent="0.25">
      <c r="A59" s="139" t="s">
        <v>358</v>
      </c>
      <c r="B59" s="139" t="s">
        <v>40</v>
      </c>
      <c r="C59" s="139" t="s">
        <v>41</v>
      </c>
    </row>
    <row r="60" spans="1:3" s="123" customFormat="1" x14ac:dyDescent="0.25">
      <c r="A60" s="123" t="s">
        <v>343</v>
      </c>
      <c r="B60" s="123">
        <v>79</v>
      </c>
      <c r="C60" s="85">
        <f>B60/$B$64</f>
        <v>0.13644214162348878</v>
      </c>
    </row>
    <row r="61" spans="1:3" s="123" customFormat="1" x14ac:dyDescent="0.25">
      <c r="A61" s="123" t="s">
        <v>101</v>
      </c>
      <c r="B61" s="123">
        <v>209</v>
      </c>
      <c r="C61" s="85">
        <f>B61/$B$64</f>
        <v>0.36096718480138168</v>
      </c>
    </row>
    <row r="62" spans="1:3" s="123" customFormat="1" x14ac:dyDescent="0.25">
      <c r="A62" s="123" t="s">
        <v>216</v>
      </c>
      <c r="B62" s="123">
        <v>123</v>
      </c>
      <c r="C62" s="85">
        <f>B62/$B$64</f>
        <v>0.21243523316062177</v>
      </c>
    </row>
    <row r="63" spans="1:3" s="123" customFormat="1" x14ac:dyDescent="0.25">
      <c r="A63" s="123" t="s">
        <v>76</v>
      </c>
      <c r="B63" s="123">
        <v>168</v>
      </c>
      <c r="C63" s="85">
        <f>B63/$B$64</f>
        <v>0.29015544041450775</v>
      </c>
    </row>
    <row r="64" spans="1:3" s="123" customFormat="1" x14ac:dyDescent="0.25">
      <c r="A64" s="37" t="s">
        <v>0</v>
      </c>
      <c r="B64" s="37">
        <f>SUM(B60:B63)</f>
        <v>579</v>
      </c>
      <c r="C64" s="69"/>
    </row>
    <row r="65" spans="1:3" s="123" customFormat="1" x14ac:dyDescent="0.25"/>
    <row r="66" spans="1:3" s="123" customFormat="1" x14ac:dyDescent="0.25">
      <c r="A66" s="139" t="s">
        <v>359</v>
      </c>
      <c r="B66" s="139" t="s">
        <v>0</v>
      </c>
      <c r="C66" s="139" t="s">
        <v>41</v>
      </c>
    </row>
    <row r="67" spans="1:3" s="123" customFormat="1" x14ac:dyDescent="0.25">
      <c r="A67" s="123" t="s">
        <v>344</v>
      </c>
      <c r="B67" s="123">
        <v>119</v>
      </c>
      <c r="C67" s="85">
        <f>B67/$B$74</f>
        <v>0.20552677029360966</v>
      </c>
    </row>
    <row r="68" spans="1:3" s="123" customFormat="1" x14ac:dyDescent="0.25">
      <c r="A68" s="123" t="s">
        <v>345</v>
      </c>
      <c r="B68" s="123">
        <v>46</v>
      </c>
      <c r="C68" s="85">
        <f t="shared" ref="C68:C73" si="3">B68/$B$74</f>
        <v>7.9447322970639028E-2</v>
      </c>
    </row>
    <row r="69" spans="1:3" s="123" customFormat="1" x14ac:dyDescent="0.25">
      <c r="A69" s="123" t="s">
        <v>346</v>
      </c>
      <c r="B69" s="123">
        <v>25</v>
      </c>
      <c r="C69" s="85">
        <f t="shared" si="3"/>
        <v>4.317789291882556E-2</v>
      </c>
    </row>
    <row r="70" spans="1:3" s="123" customFormat="1" x14ac:dyDescent="0.25">
      <c r="A70" s="123" t="s">
        <v>347</v>
      </c>
      <c r="B70" s="123">
        <v>8</v>
      </c>
      <c r="C70" s="85">
        <f t="shared" si="3"/>
        <v>1.3816925734024179E-2</v>
      </c>
    </row>
    <row r="71" spans="1:3" s="123" customFormat="1" x14ac:dyDescent="0.25">
      <c r="A71" s="123" t="s">
        <v>348</v>
      </c>
      <c r="B71" s="123">
        <v>86</v>
      </c>
      <c r="C71" s="85">
        <f t="shared" si="3"/>
        <v>0.14853195164075994</v>
      </c>
    </row>
    <row r="72" spans="1:3" s="123" customFormat="1" x14ac:dyDescent="0.25">
      <c r="A72" s="123" t="s">
        <v>216</v>
      </c>
      <c r="B72" s="123">
        <v>113</v>
      </c>
      <c r="C72" s="85">
        <f t="shared" si="3"/>
        <v>0.19516407599309155</v>
      </c>
    </row>
    <row r="73" spans="1:3" s="123" customFormat="1" x14ac:dyDescent="0.25">
      <c r="A73" s="123" t="s">
        <v>340</v>
      </c>
      <c r="B73" s="123">
        <v>182</v>
      </c>
      <c r="C73" s="85">
        <f t="shared" si="3"/>
        <v>0.31433506044905007</v>
      </c>
    </row>
    <row r="74" spans="1:3" s="123" customFormat="1" x14ac:dyDescent="0.25">
      <c r="A74" s="37" t="s">
        <v>0</v>
      </c>
      <c r="B74" s="37">
        <f>SUM(B67:B73)</f>
        <v>579</v>
      </c>
      <c r="C74" s="69"/>
    </row>
    <row r="75" spans="1:3" s="123" customFormat="1" x14ac:dyDescent="0.25"/>
    <row r="76" spans="1:3" s="123" customFormat="1" x14ac:dyDescent="0.25">
      <c r="A76" s="139" t="s">
        <v>360</v>
      </c>
      <c r="B76" s="139" t="s">
        <v>0</v>
      </c>
      <c r="C76" s="139" t="s">
        <v>41</v>
      </c>
    </row>
    <row r="77" spans="1:3" s="123" customFormat="1" x14ac:dyDescent="0.25">
      <c r="A77" s="123" t="s">
        <v>349</v>
      </c>
      <c r="B77" s="123">
        <v>213</v>
      </c>
      <c r="C77" s="85">
        <f>B77/$B$85</f>
        <v>0.36787564766839376</v>
      </c>
    </row>
    <row r="78" spans="1:3" s="123" customFormat="1" x14ac:dyDescent="0.25">
      <c r="A78" s="123" t="s">
        <v>350</v>
      </c>
      <c r="B78" s="123">
        <v>25</v>
      </c>
      <c r="C78" s="85">
        <f t="shared" ref="C78:C84" si="4">B78/$B$85</f>
        <v>4.317789291882556E-2</v>
      </c>
    </row>
    <row r="79" spans="1:3" s="123" customFormat="1" x14ac:dyDescent="0.25">
      <c r="A79" s="123" t="s">
        <v>351</v>
      </c>
      <c r="B79" s="123">
        <v>15</v>
      </c>
      <c r="C79" s="85">
        <f t="shared" si="4"/>
        <v>2.5906735751295335E-2</v>
      </c>
    </row>
    <row r="80" spans="1:3" s="123" customFormat="1" x14ac:dyDescent="0.25">
      <c r="A80" s="123" t="s">
        <v>352</v>
      </c>
      <c r="B80" s="123">
        <v>2</v>
      </c>
      <c r="C80" s="85">
        <f t="shared" si="4"/>
        <v>3.4542314335060447E-3</v>
      </c>
    </row>
    <row r="81" spans="1:3" s="123" customFormat="1" x14ac:dyDescent="0.25">
      <c r="A81" s="123" t="s">
        <v>353</v>
      </c>
      <c r="B81" s="123">
        <v>8</v>
      </c>
      <c r="C81" s="85">
        <f t="shared" si="4"/>
        <v>1.3816925734024179E-2</v>
      </c>
    </row>
    <row r="82" spans="1:3" s="123" customFormat="1" x14ac:dyDescent="0.25">
      <c r="A82" s="123" t="s">
        <v>354</v>
      </c>
      <c r="B82" s="123">
        <v>41</v>
      </c>
      <c r="C82" s="85">
        <f t="shared" si="4"/>
        <v>7.0811744386873918E-2</v>
      </c>
    </row>
    <row r="83" spans="1:3" s="123" customFormat="1" x14ac:dyDescent="0.25">
      <c r="A83" s="123" t="s">
        <v>355</v>
      </c>
      <c r="B83" s="123">
        <v>95</v>
      </c>
      <c r="C83" s="85">
        <f t="shared" si="4"/>
        <v>0.16407599309153714</v>
      </c>
    </row>
    <row r="84" spans="1:3" s="123" customFormat="1" x14ac:dyDescent="0.25">
      <c r="A84" s="123" t="s">
        <v>76</v>
      </c>
      <c r="B84" s="123">
        <v>180</v>
      </c>
      <c r="C84" s="85">
        <f t="shared" si="4"/>
        <v>0.31088082901554404</v>
      </c>
    </row>
    <row r="85" spans="1:3" s="123" customFormat="1" x14ac:dyDescent="0.25">
      <c r="A85" s="37" t="s">
        <v>0</v>
      </c>
      <c r="B85" s="37">
        <f>SUM(B77:B84)</f>
        <v>579</v>
      </c>
      <c r="C85" s="69"/>
    </row>
  </sheetData>
  <mergeCells count="4">
    <mergeCell ref="B12:B13"/>
    <mergeCell ref="A12:A13"/>
    <mergeCell ref="C12:D12"/>
    <mergeCell ref="B34:H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63"/>
  <sheetViews>
    <sheetView topLeftCell="A16" workbookViewId="0">
      <selection activeCell="A19" sqref="A19"/>
    </sheetView>
  </sheetViews>
  <sheetFormatPr defaultColWidth="9.140625" defaultRowHeight="15" x14ac:dyDescent="0.25"/>
  <cols>
    <col min="1" max="1" width="62.140625" style="5" bestFit="1" customWidth="1"/>
    <col min="2" max="2" width="17.140625" style="5" customWidth="1"/>
    <col min="3" max="3" width="20.85546875" style="5" customWidth="1"/>
    <col min="4" max="4" width="17.140625" style="5" customWidth="1"/>
    <col min="5" max="6" width="17.85546875" style="5" customWidth="1"/>
    <col min="7" max="7" width="12.85546875" style="5" customWidth="1"/>
    <col min="8" max="16384" width="9.140625" style="5"/>
  </cols>
  <sheetData>
    <row r="1" spans="1:9" x14ac:dyDescent="0.25">
      <c r="A1" s="11" t="s">
        <v>23</v>
      </c>
      <c r="B1" s="12"/>
      <c r="C1" s="12"/>
      <c r="D1" s="134"/>
      <c r="E1" s="12"/>
    </row>
    <row r="2" spans="1:9" ht="28.5" customHeight="1" x14ac:dyDescent="0.25">
      <c r="A2" s="138"/>
      <c r="B2" s="132" t="s">
        <v>0</v>
      </c>
      <c r="C2" s="132" t="s">
        <v>1</v>
      </c>
      <c r="D2" s="132" t="s">
        <v>2</v>
      </c>
      <c r="E2" s="12"/>
      <c r="F2" s="12"/>
      <c r="G2" s="12"/>
      <c r="H2" s="12"/>
      <c r="I2" s="12"/>
    </row>
    <row r="3" spans="1:9" x14ac:dyDescent="0.25">
      <c r="A3" s="3" t="s">
        <v>279</v>
      </c>
      <c r="B3" s="13">
        <v>4534</v>
      </c>
      <c r="C3" s="13">
        <v>4122</v>
      </c>
      <c r="D3" s="13">
        <v>412</v>
      </c>
      <c r="E3" s="14"/>
    </row>
    <row r="4" spans="1:9" x14ac:dyDescent="0.25">
      <c r="A4" s="15" t="s">
        <v>3</v>
      </c>
      <c r="B4" s="16">
        <v>4349</v>
      </c>
      <c r="C4" s="16">
        <v>4037</v>
      </c>
      <c r="D4" s="16">
        <v>312</v>
      </c>
      <c r="E4" s="14"/>
    </row>
    <row r="5" spans="1:9" x14ac:dyDescent="0.25">
      <c r="A5" s="15" t="s">
        <v>4</v>
      </c>
      <c r="B5" s="16">
        <v>185</v>
      </c>
      <c r="C5" s="16">
        <v>85</v>
      </c>
      <c r="D5" s="16">
        <v>100</v>
      </c>
      <c r="E5" s="14"/>
    </row>
    <row r="6" spans="1:9" x14ac:dyDescent="0.25">
      <c r="A6" s="12"/>
      <c r="B6" s="16"/>
      <c r="C6" s="16"/>
      <c r="D6" s="16"/>
      <c r="E6" s="14"/>
    </row>
    <row r="7" spans="1:9" x14ac:dyDescent="0.25">
      <c r="A7" s="3" t="s">
        <v>278</v>
      </c>
      <c r="B7" s="13">
        <v>4802</v>
      </c>
      <c r="C7" s="13">
        <v>4245</v>
      </c>
      <c r="D7" s="13">
        <v>557</v>
      </c>
      <c r="E7" s="14"/>
    </row>
    <row r="8" spans="1:9" x14ac:dyDescent="0.25">
      <c r="A8" s="12" t="s">
        <v>16</v>
      </c>
      <c r="B8" s="40">
        <v>268</v>
      </c>
      <c r="C8" s="40">
        <v>123</v>
      </c>
      <c r="D8" s="40">
        <v>145</v>
      </c>
      <c r="E8" s="14"/>
    </row>
    <row r="9" spans="1:9" x14ac:dyDescent="0.25">
      <c r="A9" s="15" t="s">
        <v>17</v>
      </c>
      <c r="B9" s="16">
        <v>67</v>
      </c>
      <c r="C9" s="16">
        <v>42</v>
      </c>
      <c r="D9" s="16">
        <v>25</v>
      </c>
      <c r="E9" s="14"/>
    </row>
    <row r="10" spans="1:9" x14ac:dyDescent="0.25">
      <c r="A10" s="15" t="s">
        <v>18</v>
      </c>
      <c r="B10" s="16">
        <v>5</v>
      </c>
      <c r="C10" s="16">
        <v>0</v>
      </c>
      <c r="D10" s="16">
        <v>5</v>
      </c>
      <c r="E10" s="14"/>
    </row>
    <row r="11" spans="1:9" x14ac:dyDescent="0.25">
      <c r="A11" s="15" t="s">
        <v>19</v>
      </c>
      <c r="B11" s="16">
        <v>13</v>
      </c>
      <c r="C11" s="16">
        <v>0</v>
      </c>
      <c r="D11" s="16">
        <v>13</v>
      </c>
      <c r="E11" s="14"/>
    </row>
    <row r="12" spans="1:9" x14ac:dyDescent="0.25">
      <c r="A12" s="15" t="s">
        <v>20</v>
      </c>
      <c r="B12" s="16">
        <v>183</v>
      </c>
      <c r="C12" s="16">
        <v>81</v>
      </c>
      <c r="D12" s="16">
        <v>102</v>
      </c>
      <c r="E12" s="12"/>
    </row>
    <row r="13" spans="1:9" x14ac:dyDescent="0.25">
      <c r="A13" s="17" t="s">
        <v>21</v>
      </c>
      <c r="B13" s="18">
        <v>56</v>
      </c>
      <c r="C13" s="18">
        <v>32</v>
      </c>
      <c r="D13" s="18">
        <v>24</v>
      </c>
      <c r="E13" s="12"/>
    </row>
    <row r="14" spans="1:9" x14ac:dyDescent="0.25">
      <c r="A14" s="17" t="s">
        <v>22</v>
      </c>
      <c r="B14" s="18">
        <v>127</v>
      </c>
      <c r="C14" s="18">
        <v>49</v>
      </c>
      <c r="D14" s="18">
        <v>78</v>
      </c>
      <c r="E14" s="12"/>
    </row>
    <row r="15" spans="1:9" x14ac:dyDescent="0.25">
      <c r="B15" s="15"/>
      <c r="C15" s="15"/>
      <c r="D15" s="15"/>
    </row>
    <row r="16" spans="1:9" x14ac:dyDescent="0.25">
      <c r="A16" s="11" t="s">
        <v>24</v>
      </c>
      <c r="B16" s="12"/>
      <c r="C16" s="12"/>
      <c r="D16" s="134"/>
    </row>
    <row r="17" spans="1:9" ht="28.5" customHeight="1" x14ac:dyDescent="0.25">
      <c r="A17" s="138"/>
      <c r="B17" s="132" t="s">
        <v>0</v>
      </c>
      <c r="C17" s="132" t="s">
        <v>1</v>
      </c>
      <c r="D17" s="132" t="s">
        <v>2</v>
      </c>
    </row>
    <row r="18" spans="1:9" x14ac:dyDescent="0.25">
      <c r="A18" s="5" t="s">
        <v>25</v>
      </c>
      <c r="B18" s="16">
        <v>806</v>
      </c>
      <c r="C18" s="16">
        <v>556</v>
      </c>
      <c r="D18" s="16">
        <v>250</v>
      </c>
    </row>
    <row r="19" spans="1:9" x14ac:dyDescent="0.25">
      <c r="A19" s="5" t="s">
        <v>26</v>
      </c>
      <c r="B19" s="16">
        <v>293</v>
      </c>
      <c r="C19" s="16">
        <v>271</v>
      </c>
      <c r="D19" s="16">
        <v>22</v>
      </c>
    </row>
    <row r="20" spans="1:9" x14ac:dyDescent="0.25">
      <c r="B20" s="15"/>
      <c r="C20" s="15"/>
      <c r="D20" s="15"/>
      <c r="F20" s="101"/>
    </row>
    <row r="22" spans="1:9" x14ac:dyDescent="0.25">
      <c r="A22" s="65" t="s">
        <v>69</v>
      </c>
      <c r="F22" s="134"/>
    </row>
    <row r="23" spans="1:9" s="28" customFormat="1" ht="31.5" customHeight="1" x14ac:dyDescent="0.25">
      <c r="A23" s="24" t="s">
        <v>31</v>
      </c>
      <c r="B23" s="25" t="s">
        <v>6</v>
      </c>
      <c r="C23" s="25" t="s">
        <v>32</v>
      </c>
      <c r="D23" s="25" t="s">
        <v>15</v>
      </c>
      <c r="E23" s="25" t="s">
        <v>308</v>
      </c>
      <c r="F23" s="25" t="s">
        <v>309</v>
      </c>
      <c r="G23" s="12"/>
      <c r="H23" s="26"/>
      <c r="I23" s="27"/>
    </row>
    <row r="24" spans="1:9" s="28" customFormat="1" x14ac:dyDescent="0.25">
      <c r="A24" s="7" t="s">
        <v>7</v>
      </c>
      <c r="B24" s="7">
        <v>629</v>
      </c>
      <c r="C24" s="7">
        <v>282</v>
      </c>
      <c r="D24" s="7">
        <v>2.2000000000000002</v>
      </c>
      <c r="E24" s="100">
        <v>1.5</v>
      </c>
      <c r="F24" s="7">
        <v>419</v>
      </c>
      <c r="G24" s="96"/>
      <c r="H24" s="7"/>
    </row>
    <row r="25" spans="1:9" s="28" customFormat="1" x14ac:dyDescent="0.25">
      <c r="A25" s="7" t="s">
        <v>8</v>
      </c>
      <c r="B25" s="7">
        <v>984</v>
      </c>
      <c r="C25" s="7">
        <v>409</v>
      </c>
      <c r="D25" s="7">
        <v>2.4</v>
      </c>
      <c r="E25" s="100">
        <v>0.6</v>
      </c>
      <c r="F25" s="7">
        <v>1640</v>
      </c>
      <c r="G25" s="96"/>
      <c r="H25" s="7"/>
    </row>
    <row r="26" spans="1:9" s="28" customFormat="1" x14ac:dyDescent="0.25">
      <c r="A26" s="7" t="s">
        <v>9</v>
      </c>
      <c r="B26" s="7">
        <v>843</v>
      </c>
      <c r="C26" s="7">
        <v>363</v>
      </c>
      <c r="D26" s="7">
        <v>2.2999999999999998</v>
      </c>
      <c r="E26" s="100">
        <v>4.4000000000000004</v>
      </c>
      <c r="F26" s="7">
        <v>192</v>
      </c>
      <c r="G26" s="96"/>
      <c r="H26" s="7"/>
    </row>
    <row r="27" spans="1:9" s="28" customFormat="1" x14ac:dyDescent="0.25">
      <c r="A27" s="7" t="s">
        <v>10</v>
      </c>
      <c r="B27" s="7">
        <v>158</v>
      </c>
      <c r="C27" s="7">
        <v>73</v>
      </c>
      <c r="D27" s="7">
        <v>2.2000000000000002</v>
      </c>
      <c r="E27" s="100">
        <v>14.2</v>
      </c>
      <c r="F27" s="7">
        <v>11</v>
      </c>
      <c r="G27" s="96"/>
      <c r="H27" s="7"/>
    </row>
    <row r="28" spans="1:9" s="28" customFormat="1" x14ac:dyDescent="0.25">
      <c r="A28" s="7" t="s">
        <v>11</v>
      </c>
      <c r="B28" s="7">
        <v>193</v>
      </c>
      <c r="C28" s="7">
        <v>82</v>
      </c>
      <c r="D28" s="7">
        <v>2.4</v>
      </c>
      <c r="E28" s="100">
        <v>6.2</v>
      </c>
      <c r="F28" s="7">
        <v>31</v>
      </c>
      <c r="G28" s="96"/>
      <c r="H28" s="7"/>
    </row>
    <row r="29" spans="1:9" s="28" customFormat="1" x14ac:dyDescent="0.25">
      <c r="A29" s="7" t="s">
        <v>12</v>
      </c>
      <c r="B29" s="7">
        <v>369</v>
      </c>
      <c r="C29" s="7">
        <v>154</v>
      </c>
      <c r="D29" s="7">
        <v>2.4</v>
      </c>
      <c r="E29" s="100">
        <v>5.7</v>
      </c>
      <c r="F29" s="7">
        <v>65</v>
      </c>
      <c r="G29" s="96"/>
      <c r="H29" s="7"/>
    </row>
    <row r="30" spans="1:9" s="28" customFormat="1" x14ac:dyDescent="0.25">
      <c r="A30" s="7" t="s">
        <v>13</v>
      </c>
      <c r="B30" s="7">
        <v>790</v>
      </c>
      <c r="C30" s="7">
        <v>319</v>
      </c>
      <c r="D30" s="7">
        <v>2.5</v>
      </c>
      <c r="E30" s="100">
        <v>12.9</v>
      </c>
      <c r="F30" s="7">
        <v>61</v>
      </c>
      <c r="G30" s="96"/>
      <c r="H30" s="7"/>
    </row>
    <row r="31" spans="1:9" s="28" customFormat="1" x14ac:dyDescent="0.25">
      <c r="A31" s="7" t="s">
        <v>14</v>
      </c>
      <c r="B31" s="7">
        <v>383</v>
      </c>
      <c r="C31" s="7">
        <v>163</v>
      </c>
      <c r="D31" s="7">
        <v>2.2999999999999998</v>
      </c>
      <c r="E31" s="100">
        <v>2.1</v>
      </c>
      <c r="F31" s="7">
        <v>182</v>
      </c>
      <c r="G31" s="96"/>
      <c r="H31" s="7"/>
    </row>
    <row r="32" spans="1:9" s="28" customFormat="1" x14ac:dyDescent="0.25">
      <c r="A32" s="31" t="s">
        <v>0</v>
      </c>
      <c r="B32" s="39">
        <v>4349</v>
      </c>
      <c r="C32" s="39">
        <v>1845</v>
      </c>
      <c r="D32" s="31">
        <v>2.4</v>
      </c>
      <c r="E32" s="37">
        <v>47.6</v>
      </c>
      <c r="F32" s="39">
        <v>91</v>
      </c>
      <c r="H32" s="10"/>
    </row>
    <row r="34" spans="1:4" x14ac:dyDescent="0.25">
      <c r="A34" s="65" t="s">
        <v>68</v>
      </c>
      <c r="D34" s="134"/>
    </row>
    <row r="35" spans="1:4" ht="30" x14ac:dyDescent="0.25">
      <c r="A35" s="24" t="s">
        <v>5</v>
      </c>
      <c r="B35" s="25" t="s">
        <v>284</v>
      </c>
      <c r="C35" s="25" t="s">
        <v>285</v>
      </c>
      <c r="D35" s="25" t="s">
        <v>33</v>
      </c>
    </row>
    <row r="36" spans="1:4" x14ac:dyDescent="0.25">
      <c r="A36" s="5" t="s">
        <v>7</v>
      </c>
      <c r="B36" s="5">
        <v>566</v>
      </c>
      <c r="C36" s="5">
        <v>247</v>
      </c>
      <c r="D36" s="5">
        <v>2.2999999999999998</v>
      </c>
    </row>
    <row r="37" spans="1:4" x14ac:dyDescent="0.25">
      <c r="A37" s="5" t="s">
        <v>8</v>
      </c>
      <c r="B37" s="5">
        <v>937</v>
      </c>
      <c r="C37" s="5">
        <v>383</v>
      </c>
      <c r="D37" s="5">
        <v>2.4</v>
      </c>
    </row>
    <row r="38" spans="1:4" x14ac:dyDescent="0.25">
      <c r="A38" s="5" t="s">
        <v>9</v>
      </c>
      <c r="B38" s="5">
        <v>759</v>
      </c>
      <c r="C38" s="5">
        <v>325</v>
      </c>
      <c r="D38" s="5">
        <v>2.2999999999999998</v>
      </c>
    </row>
    <row r="39" spans="1:4" x14ac:dyDescent="0.25">
      <c r="A39" s="5" t="s">
        <v>10</v>
      </c>
      <c r="B39" s="5">
        <v>154</v>
      </c>
      <c r="C39" s="5">
        <v>70</v>
      </c>
      <c r="D39" s="5">
        <v>2.2000000000000002</v>
      </c>
    </row>
    <row r="40" spans="1:4" x14ac:dyDescent="0.25">
      <c r="A40" s="5" t="s">
        <v>11</v>
      </c>
      <c r="B40" s="5">
        <v>193</v>
      </c>
      <c r="C40" s="5">
        <v>82</v>
      </c>
      <c r="D40" s="5">
        <v>2.4</v>
      </c>
    </row>
    <row r="41" spans="1:4" x14ac:dyDescent="0.25">
      <c r="A41" s="5" t="s">
        <v>12</v>
      </c>
      <c r="B41" s="5">
        <v>358</v>
      </c>
      <c r="C41" s="5">
        <v>149</v>
      </c>
      <c r="D41" s="5">
        <v>2.4</v>
      </c>
    </row>
    <row r="42" spans="1:4" x14ac:dyDescent="0.25">
      <c r="A42" s="5" t="s">
        <v>13</v>
      </c>
      <c r="B42" s="5">
        <v>733</v>
      </c>
      <c r="C42" s="5">
        <v>300</v>
      </c>
      <c r="D42" s="5">
        <v>2.4</v>
      </c>
    </row>
    <row r="43" spans="1:4" x14ac:dyDescent="0.25">
      <c r="A43" s="5" t="s">
        <v>14</v>
      </c>
      <c r="B43" s="5">
        <v>337</v>
      </c>
      <c r="C43" s="5">
        <v>142</v>
      </c>
      <c r="D43" s="5">
        <v>2.4</v>
      </c>
    </row>
    <row r="44" spans="1:4" x14ac:dyDescent="0.25">
      <c r="A44" s="37" t="s">
        <v>0</v>
      </c>
      <c r="B44" s="38">
        <v>4037</v>
      </c>
      <c r="C44" s="38">
        <v>1698</v>
      </c>
      <c r="D44" s="37">
        <v>2.4</v>
      </c>
    </row>
    <row r="47" spans="1:4" x14ac:dyDescent="0.25">
      <c r="A47" s="137"/>
      <c r="B47" s="26"/>
      <c r="C47" s="137"/>
      <c r="D47" s="137"/>
    </row>
    <row r="48" spans="1:4" ht="14.25" customHeight="1" x14ac:dyDescent="0.25">
      <c r="A48" s="137"/>
      <c r="B48" s="26"/>
      <c r="C48" s="135"/>
      <c r="D48" s="135"/>
    </row>
    <row r="49" spans="1:4" x14ac:dyDescent="0.25">
      <c r="A49" s="136"/>
      <c r="B49" s="12"/>
      <c r="C49" s="12"/>
      <c r="D49" s="12"/>
    </row>
    <row r="50" spans="1:4" x14ac:dyDescent="0.25">
      <c r="A50" s="136"/>
      <c r="B50" s="12"/>
      <c r="C50" s="12"/>
      <c r="D50" s="12"/>
    </row>
    <row r="51" spans="1:4" x14ac:dyDescent="0.25">
      <c r="A51" s="136"/>
      <c r="B51" s="12"/>
      <c r="C51" s="12"/>
      <c r="D51" s="12"/>
    </row>
    <row r="52" spans="1:4" x14ac:dyDescent="0.25">
      <c r="A52" s="136"/>
      <c r="B52" s="12"/>
      <c r="C52" s="12"/>
      <c r="D52" s="12"/>
    </row>
    <row r="53" spans="1:4" x14ac:dyDescent="0.25">
      <c r="A53" s="114"/>
    </row>
    <row r="54" spans="1:4" x14ac:dyDescent="0.25">
      <c r="A54" s="114"/>
    </row>
    <row r="55" spans="1:4" x14ac:dyDescent="0.25">
      <c r="A55" s="114"/>
    </row>
    <row r="57" spans="1:4" x14ac:dyDescent="0.25">
      <c r="A57" s="114"/>
    </row>
    <row r="58" spans="1:4" x14ac:dyDescent="0.25">
      <c r="A58" s="114"/>
    </row>
    <row r="59" spans="1:4" x14ac:dyDescent="0.25">
      <c r="A59" s="114"/>
    </row>
    <row r="61" spans="1:4" x14ac:dyDescent="0.25">
      <c r="A61" s="114"/>
    </row>
    <row r="62" spans="1:4" x14ac:dyDescent="0.25">
      <c r="A62" s="114"/>
    </row>
    <row r="63" spans="1:4" x14ac:dyDescent="0.25">
      <c r="A63" s="11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5"/>
  <sheetViews>
    <sheetView showGridLines="0" tabSelected="1" topLeftCell="A22" workbookViewId="0">
      <selection activeCell="F26" sqref="F26"/>
    </sheetView>
  </sheetViews>
  <sheetFormatPr defaultColWidth="11.28515625" defaultRowHeight="15" x14ac:dyDescent="0.25"/>
  <cols>
    <col min="1" max="1" width="2.42578125" style="194" customWidth="1"/>
    <col min="2" max="5" width="2.42578125" style="195" customWidth="1"/>
    <col min="6" max="6" width="35" style="114" bestFit="1" customWidth="1"/>
    <col min="7" max="16384" width="11.28515625" style="114"/>
  </cols>
  <sheetData>
    <row r="1" spans="1:12" x14ac:dyDescent="0.25">
      <c r="F1" s="65" t="s">
        <v>332</v>
      </c>
      <c r="G1" s="15"/>
      <c r="H1" s="15"/>
      <c r="I1" s="15"/>
      <c r="L1" s="134"/>
    </row>
    <row r="2" spans="1:12" x14ac:dyDescent="0.25">
      <c r="F2" s="19"/>
      <c r="G2" s="202" t="s">
        <v>27</v>
      </c>
      <c r="H2" s="202"/>
      <c r="I2" s="203"/>
      <c r="J2" s="202" t="s">
        <v>28</v>
      </c>
      <c r="K2" s="202"/>
      <c r="L2" s="202"/>
    </row>
    <row r="3" spans="1:12" x14ac:dyDescent="0.25">
      <c r="F3" s="20"/>
      <c r="G3" s="142" t="s">
        <v>29</v>
      </c>
      <c r="H3" s="142" t="s">
        <v>30</v>
      </c>
      <c r="I3" s="143" t="s">
        <v>0</v>
      </c>
      <c r="J3" s="142" t="s">
        <v>29</v>
      </c>
      <c r="K3" s="142" t="s">
        <v>30</v>
      </c>
      <c r="L3" s="144" t="s">
        <v>0</v>
      </c>
    </row>
    <row r="4" spans="1:12" s="141" customFormat="1" x14ac:dyDescent="0.25">
      <c r="A4" s="196" t="s">
        <v>502</v>
      </c>
      <c r="B4" s="195">
        <v>0</v>
      </c>
      <c r="C4" s="195">
        <v>1683</v>
      </c>
      <c r="D4" s="195"/>
      <c r="E4" s="199">
        <v>500</v>
      </c>
      <c r="F4" s="140">
        <v>1683</v>
      </c>
      <c r="G4" s="21"/>
      <c r="H4" s="21"/>
      <c r="I4" s="22"/>
      <c r="J4" s="21"/>
      <c r="K4" s="21"/>
      <c r="L4" s="23">
        <v>500</v>
      </c>
    </row>
    <row r="5" spans="1:12" s="141" customFormat="1" x14ac:dyDescent="0.25">
      <c r="A5" s="196" t="s">
        <v>503</v>
      </c>
      <c r="B5" s="195">
        <f>B4+C5-C4</f>
        <v>31</v>
      </c>
      <c r="C5" s="195">
        <v>1714</v>
      </c>
      <c r="D5" s="195"/>
      <c r="E5" s="199">
        <v>832</v>
      </c>
      <c r="F5" s="140">
        <v>1714</v>
      </c>
      <c r="G5" s="21"/>
      <c r="H5" s="21"/>
      <c r="I5" s="22"/>
      <c r="J5" s="21"/>
      <c r="K5" s="21"/>
      <c r="L5" s="23">
        <v>832</v>
      </c>
    </row>
    <row r="6" spans="1:12" s="141" customFormat="1" x14ac:dyDescent="0.25">
      <c r="A6" s="196" t="s">
        <v>504</v>
      </c>
      <c r="B6" s="195">
        <f t="shared" ref="B6:B36" si="0">B5+C6-C5</f>
        <v>33</v>
      </c>
      <c r="C6" s="195">
        <v>1716</v>
      </c>
      <c r="D6" s="195"/>
      <c r="E6" s="199">
        <v>883</v>
      </c>
      <c r="F6" s="140">
        <v>1716</v>
      </c>
      <c r="G6" s="21"/>
      <c r="H6" s="21"/>
      <c r="I6" s="22"/>
      <c r="J6" s="21"/>
      <c r="K6" s="21"/>
      <c r="L6" s="23">
        <v>883</v>
      </c>
    </row>
    <row r="7" spans="1:12" s="141" customFormat="1" x14ac:dyDescent="0.25">
      <c r="A7" s="196" t="s">
        <v>505</v>
      </c>
      <c r="B7" s="195">
        <f t="shared" si="0"/>
        <v>35</v>
      </c>
      <c r="C7" s="195">
        <v>1718</v>
      </c>
      <c r="D7" s="195"/>
      <c r="E7" s="199">
        <v>801</v>
      </c>
      <c r="F7" s="140">
        <v>1718</v>
      </c>
      <c r="G7" s="21"/>
      <c r="H7" s="21"/>
      <c r="I7" s="22"/>
      <c r="J7" s="21"/>
      <c r="K7" s="21"/>
      <c r="L7" s="23">
        <v>801</v>
      </c>
    </row>
    <row r="8" spans="1:12" s="141" customFormat="1" x14ac:dyDescent="0.25">
      <c r="A8" s="196" t="s">
        <v>506</v>
      </c>
      <c r="B8" s="195">
        <f t="shared" si="0"/>
        <v>37</v>
      </c>
      <c r="C8" s="195">
        <v>1720</v>
      </c>
      <c r="D8" s="195"/>
      <c r="E8" s="199">
        <v>834</v>
      </c>
      <c r="F8" s="140">
        <v>1720</v>
      </c>
      <c r="G8" s="21"/>
      <c r="H8" s="21"/>
      <c r="I8" s="22"/>
      <c r="J8" s="21"/>
      <c r="K8" s="21"/>
      <c r="L8" s="23">
        <v>834</v>
      </c>
    </row>
    <row r="9" spans="1:12" s="141" customFormat="1" x14ac:dyDescent="0.25">
      <c r="A9" s="196" t="s">
        <v>507</v>
      </c>
      <c r="B9" s="195">
        <f t="shared" si="0"/>
        <v>40</v>
      </c>
      <c r="C9" s="195">
        <v>1723</v>
      </c>
      <c r="D9" s="195"/>
      <c r="E9" s="199">
        <v>1110</v>
      </c>
      <c r="F9" s="140">
        <v>1723</v>
      </c>
      <c r="G9" s="21"/>
      <c r="H9" s="21"/>
      <c r="I9" s="22"/>
      <c r="J9" s="21"/>
      <c r="K9" s="21"/>
      <c r="L9" s="23">
        <v>1110</v>
      </c>
    </row>
    <row r="10" spans="1:12" s="141" customFormat="1" x14ac:dyDescent="0.25">
      <c r="A10" s="196" t="s">
        <v>507</v>
      </c>
      <c r="B10" s="195">
        <f t="shared" si="0"/>
        <v>119</v>
      </c>
      <c r="C10" s="195">
        <v>1802</v>
      </c>
      <c r="D10" s="195"/>
      <c r="E10" s="199">
        <v>2511</v>
      </c>
      <c r="F10" s="140">
        <v>1802</v>
      </c>
      <c r="G10" s="21"/>
      <c r="H10" s="21"/>
      <c r="I10" s="22"/>
      <c r="J10" s="21"/>
      <c r="K10" s="21"/>
      <c r="L10" s="23">
        <v>2511</v>
      </c>
    </row>
    <row r="11" spans="1:12" s="141" customFormat="1" x14ac:dyDescent="0.25">
      <c r="A11" s="196" t="s">
        <v>508</v>
      </c>
      <c r="B11" s="195">
        <f t="shared" si="0"/>
        <v>131</v>
      </c>
      <c r="C11" s="195">
        <v>1814</v>
      </c>
      <c r="D11" s="195"/>
      <c r="E11" s="199">
        <v>3587</v>
      </c>
      <c r="F11" s="140">
        <v>1814</v>
      </c>
      <c r="G11" s="21"/>
      <c r="H11" s="21"/>
      <c r="I11" s="22"/>
      <c r="J11" s="21"/>
      <c r="K11" s="21"/>
      <c r="L11" s="23">
        <v>3587</v>
      </c>
    </row>
    <row r="12" spans="1:12" s="141" customFormat="1" x14ac:dyDescent="0.25">
      <c r="A12" s="196" t="s">
        <v>509</v>
      </c>
      <c r="B12" s="195">
        <f t="shared" si="0"/>
        <v>132</v>
      </c>
      <c r="C12" s="195">
        <v>1815</v>
      </c>
      <c r="D12" s="195"/>
      <c r="E12" s="199">
        <v>3721</v>
      </c>
      <c r="F12" s="140">
        <v>1815</v>
      </c>
      <c r="G12" s="21"/>
      <c r="H12" s="21"/>
      <c r="I12" s="22"/>
      <c r="J12" s="21"/>
      <c r="K12" s="21"/>
      <c r="L12" s="23">
        <v>3721</v>
      </c>
    </row>
    <row r="13" spans="1:12" s="141" customFormat="1" x14ac:dyDescent="0.25">
      <c r="A13" s="196" t="s">
        <v>510</v>
      </c>
      <c r="B13" s="195">
        <f t="shared" si="0"/>
        <v>133</v>
      </c>
      <c r="C13" s="195">
        <v>1816</v>
      </c>
      <c r="D13" s="195"/>
      <c r="E13" s="199">
        <v>5511</v>
      </c>
      <c r="F13" s="140">
        <v>1816</v>
      </c>
      <c r="G13" s="21"/>
      <c r="H13" s="21"/>
      <c r="I13" s="22"/>
      <c r="J13" s="21"/>
      <c r="K13" s="21"/>
      <c r="L13" s="23">
        <v>5511</v>
      </c>
    </row>
    <row r="14" spans="1:12" s="141" customFormat="1" x14ac:dyDescent="0.25">
      <c r="A14" s="196" t="s">
        <v>511</v>
      </c>
      <c r="B14" s="195">
        <f t="shared" si="0"/>
        <v>134</v>
      </c>
      <c r="C14" s="195">
        <v>1817</v>
      </c>
      <c r="D14" s="195"/>
      <c r="E14" s="199">
        <v>6157</v>
      </c>
      <c r="F14" s="140">
        <v>1817</v>
      </c>
      <c r="G14" s="21"/>
      <c r="H14" s="21"/>
      <c r="I14" s="22"/>
      <c r="J14" s="21"/>
      <c r="K14" s="21"/>
      <c r="L14" s="23">
        <v>6157</v>
      </c>
    </row>
    <row r="15" spans="1:12" s="141" customFormat="1" x14ac:dyDescent="0.25">
      <c r="A15" s="196" t="s">
        <v>512</v>
      </c>
      <c r="B15" s="195">
        <f t="shared" si="0"/>
        <v>135</v>
      </c>
      <c r="C15" s="195">
        <v>1818</v>
      </c>
      <c r="D15" s="195"/>
      <c r="E15" s="199">
        <v>5468</v>
      </c>
      <c r="F15" s="140">
        <v>1818</v>
      </c>
      <c r="G15" s="21"/>
      <c r="H15" s="21"/>
      <c r="I15" s="22"/>
      <c r="J15" s="21"/>
      <c r="K15" s="21"/>
      <c r="L15" s="23">
        <v>5468</v>
      </c>
    </row>
    <row r="16" spans="1:12" s="141" customFormat="1" x14ac:dyDescent="0.25">
      <c r="A16" s="196" t="s">
        <v>513</v>
      </c>
      <c r="B16" s="195">
        <f t="shared" si="0"/>
        <v>136</v>
      </c>
      <c r="C16" s="195">
        <v>1819</v>
      </c>
      <c r="D16" s="195"/>
      <c r="E16" s="199">
        <v>6061</v>
      </c>
      <c r="F16" s="140">
        <v>1819</v>
      </c>
      <c r="G16" s="21"/>
      <c r="H16" s="21"/>
      <c r="I16" s="22"/>
      <c r="J16" s="21"/>
      <c r="K16" s="21"/>
      <c r="L16" s="23">
        <v>6061</v>
      </c>
    </row>
    <row r="17" spans="1:13" s="141" customFormat="1" x14ac:dyDescent="0.25">
      <c r="A17" s="196" t="s">
        <v>514</v>
      </c>
      <c r="B17" s="195">
        <f t="shared" si="0"/>
        <v>137</v>
      </c>
      <c r="C17" s="195">
        <v>1820</v>
      </c>
      <c r="D17" s="195"/>
      <c r="E17" s="199">
        <v>5827</v>
      </c>
      <c r="F17" s="140">
        <v>1820</v>
      </c>
      <c r="G17" s="21"/>
      <c r="H17" s="21"/>
      <c r="I17" s="22"/>
      <c r="J17" s="21"/>
      <c r="K17" s="21"/>
      <c r="L17" s="23">
        <v>5827</v>
      </c>
    </row>
    <row r="18" spans="1:13" s="141" customFormat="1" x14ac:dyDescent="0.25">
      <c r="A18" s="196" t="s">
        <v>515</v>
      </c>
      <c r="B18" s="195">
        <f t="shared" si="0"/>
        <v>138</v>
      </c>
      <c r="C18" s="195">
        <v>1821</v>
      </c>
      <c r="D18" s="195"/>
      <c r="E18" s="199">
        <v>5097</v>
      </c>
      <c r="F18" s="140">
        <v>1821</v>
      </c>
      <c r="G18" s="21"/>
      <c r="H18" s="21"/>
      <c r="I18" s="22"/>
      <c r="J18" s="21"/>
      <c r="K18" s="21"/>
      <c r="L18" s="23">
        <v>5097</v>
      </c>
    </row>
    <row r="19" spans="1:13" s="141" customFormat="1" x14ac:dyDescent="0.25">
      <c r="A19" s="196" t="s">
        <v>516</v>
      </c>
      <c r="B19" s="195">
        <f t="shared" si="0"/>
        <v>156</v>
      </c>
      <c r="C19" s="195">
        <v>1839</v>
      </c>
      <c r="D19" s="195"/>
      <c r="E19" s="199"/>
      <c r="F19" s="140">
        <v>1839</v>
      </c>
      <c r="G19" s="21">
        <v>2066</v>
      </c>
      <c r="H19" s="21">
        <v>2139</v>
      </c>
      <c r="I19" s="22">
        <v>4205</v>
      </c>
      <c r="J19" s="21"/>
      <c r="K19" s="21"/>
      <c r="L19" s="23"/>
    </row>
    <row r="20" spans="1:13" s="141" customFormat="1" x14ac:dyDescent="0.25">
      <c r="A20" s="196" t="s">
        <v>517</v>
      </c>
      <c r="B20" s="195">
        <f t="shared" si="0"/>
        <v>168</v>
      </c>
      <c r="C20" s="195">
        <v>1851</v>
      </c>
      <c r="D20" s="195"/>
      <c r="E20" s="199">
        <v>6914</v>
      </c>
      <c r="F20" s="140">
        <v>1851</v>
      </c>
      <c r="G20" s="21">
        <v>2973</v>
      </c>
      <c r="H20" s="21">
        <v>2517</v>
      </c>
      <c r="I20" s="22">
        <v>5490</v>
      </c>
      <c r="J20" s="21"/>
      <c r="K20" s="21"/>
      <c r="L20" s="23">
        <v>6914</v>
      </c>
    </row>
    <row r="21" spans="1:13" s="141" customFormat="1" x14ac:dyDescent="0.25">
      <c r="A21" s="197" t="s">
        <v>498</v>
      </c>
      <c r="B21" s="195">
        <f t="shared" si="0"/>
        <v>178</v>
      </c>
      <c r="C21" s="198">
        <v>1861</v>
      </c>
      <c r="D21" s="198"/>
      <c r="E21" s="199">
        <v>6860</v>
      </c>
      <c r="F21" s="83" t="s">
        <v>328</v>
      </c>
      <c r="G21" s="21">
        <v>2610</v>
      </c>
      <c r="H21" s="21">
        <v>2886</v>
      </c>
      <c r="I21" s="22">
        <v>5496</v>
      </c>
      <c r="J21" s="21">
        <v>3774</v>
      </c>
      <c r="K21" s="21">
        <v>3086</v>
      </c>
      <c r="L21" s="23">
        <v>6860</v>
      </c>
    </row>
    <row r="22" spans="1:13" s="141" customFormat="1" x14ac:dyDescent="0.25">
      <c r="A22" s="197" t="s">
        <v>499</v>
      </c>
      <c r="B22" s="195">
        <f t="shared" si="0"/>
        <v>188</v>
      </c>
      <c r="C22" s="198">
        <v>1871</v>
      </c>
      <c r="D22" s="198"/>
      <c r="E22" s="199">
        <v>6241</v>
      </c>
      <c r="F22" s="83" t="s">
        <v>329</v>
      </c>
      <c r="G22" s="21">
        <v>2681</v>
      </c>
      <c r="H22" s="21">
        <v>3157</v>
      </c>
      <c r="I22" s="22">
        <v>5838</v>
      </c>
      <c r="J22" s="21">
        <v>2999</v>
      </c>
      <c r="K22" s="21">
        <v>3242</v>
      </c>
      <c r="L22" s="23">
        <v>6241</v>
      </c>
    </row>
    <row r="23" spans="1:13" s="141" customFormat="1" x14ac:dyDescent="0.25">
      <c r="A23" s="197" t="s">
        <v>500</v>
      </c>
      <c r="B23" s="195">
        <f t="shared" si="0"/>
        <v>198</v>
      </c>
      <c r="C23" s="198">
        <v>1881</v>
      </c>
      <c r="D23" s="198"/>
      <c r="E23" s="199">
        <v>5059</v>
      </c>
      <c r="F23" s="83" t="s">
        <v>330</v>
      </c>
      <c r="G23" s="21">
        <v>2069</v>
      </c>
      <c r="H23" s="21">
        <v>2442</v>
      </c>
      <c r="I23" s="22">
        <v>4511</v>
      </c>
      <c r="J23" s="21">
        <v>2573</v>
      </c>
      <c r="K23" s="21">
        <v>2486</v>
      </c>
      <c r="L23" s="23">
        <v>5059</v>
      </c>
    </row>
    <row r="24" spans="1:13" s="141" customFormat="1" x14ac:dyDescent="0.25">
      <c r="A24" s="197" t="s">
        <v>501</v>
      </c>
      <c r="B24" s="195">
        <f t="shared" si="0"/>
        <v>208</v>
      </c>
      <c r="C24" s="198">
        <v>1891</v>
      </c>
      <c r="D24" s="198"/>
      <c r="E24" s="199">
        <v>4116</v>
      </c>
      <c r="F24" s="83" t="s">
        <v>331</v>
      </c>
      <c r="G24" s="21">
        <v>1775</v>
      </c>
      <c r="H24" s="21">
        <v>2102</v>
      </c>
      <c r="I24" s="22">
        <v>3877</v>
      </c>
      <c r="J24" s="21">
        <v>1986</v>
      </c>
      <c r="K24" s="21">
        <v>2130</v>
      </c>
      <c r="L24" s="23">
        <v>4116</v>
      </c>
    </row>
    <row r="25" spans="1:13" x14ac:dyDescent="0.25">
      <c r="A25" s="197">
        <v>463</v>
      </c>
      <c r="B25" s="195">
        <f t="shared" si="0"/>
        <v>218</v>
      </c>
      <c r="C25" s="198">
        <v>1901</v>
      </c>
      <c r="D25" s="198">
        <v>9776</v>
      </c>
      <c r="E25" s="199"/>
      <c r="F25" s="83" t="s">
        <v>189</v>
      </c>
      <c r="G25" s="21">
        <v>1534</v>
      </c>
      <c r="H25" s="21">
        <v>1808</v>
      </c>
      <c r="I25" s="22">
        <v>3342</v>
      </c>
      <c r="J25" s="21">
        <v>7932</v>
      </c>
      <c r="K25" s="21">
        <v>1844</v>
      </c>
      <c r="L25" s="23">
        <v>9776</v>
      </c>
    </row>
    <row r="26" spans="1:13" x14ac:dyDescent="0.25">
      <c r="A26" s="197">
        <v>4117</v>
      </c>
      <c r="B26" s="195">
        <f t="shared" si="0"/>
        <v>228</v>
      </c>
      <c r="C26" s="198">
        <v>1911</v>
      </c>
      <c r="D26" s="198"/>
      <c r="E26" s="199">
        <v>3520</v>
      </c>
      <c r="F26" s="83" t="s">
        <v>190</v>
      </c>
      <c r="G26" s="21">
        <v>1581</v>
      </c>
      <c r="H26" s="21">
        <v>1862</v>
      </c>
      <c r="I26" s="22">
        <v>3443</v>
      </c>
      <c r="J26" s="21">
        <v>1658</v>
      </c>
      <c r="K26" s="21">
        <v>1862</v>
      </c>
      <c r="L26" s="23">
        <v>3520</v>
      </c>
      <c r="M26" s="101"/>
    </row>
    <row r="27" spans="1:13" x14ac:dyDescent="0.25">
      <c r="A27" s="197">
        <v>7770</v>
      </c>
      <c r="B27" s="195">
        <f t="shared" si="0"/>
        <v>238</v>
      </c>
      <c r="C27" s="198">
        <v>1921</v>
      </c>
      <c r="D27" s="198"/>
      <c r="E27" s="199">
        <v>3747</v>
      </c>
      <c r="F27" s="83" t="s">
        <v>191</v>
      </c>
      <c r="G27" s="21">
        <v>1705</v>
      </c>
      <c r="H27" s="21">
        <v>1961</v>
      </c>
      <c r="I27" s="22">
        <v>3666</v>
      </c>
      <c r="J27" s="21">
        <v>1756</v>
      </c>
      <c r="K27" s="21">
        <v>1991</v>
      </c>
      <c r="L27" s="23">
        <v>3747</v>
      </c>
      <c r="M27" s="101"/>
    </row>
    <row r="28" spans="1:13" x14ac:dyDescent="0.25">
      <c r="A28" s="197">
        <v>11439</v>
      </c>
      <c r="B28" s="195">
        <f t="shared" si="0"/>
        <v>248</v>
      </c>
      <c r="C28" s="198">
        <v>1931</v>
      </c>
      <c r="D28" s="198"/>
      <c r="E28" s="199">
        <v>3995</v>
      </c>
      <c r="F28" s="83" t="s">
        <v>192</v>
      </c>
      <c r="G28" s="21">
        <v>1904</v>
      </c>
      <c r="H28" s="21">
        <v>2091</v>
      </c>
      <c r="I28" s="22">
        <v>3995</v>
      </c>
      <c r="J28" s="21">
        <v>1904</v>
      </c>
      <c r="K28" s="21">
        <v>2091</v>
      </c>
      <c r="L28" s="23">
        <v>3995</v>
      </c>
      <c r="M28" s="101"/>
    </row>
    <row r="29" spans="1:13" x14ac:dyDescent="0.25">
      <c r="A29" s="197">
        <v>17102</v>
      </c>
      <c r="B29" s="195">
        <f t="shared" si="0"/>
        <v>263</v>
      </c>
      <c r="C29" s="198">
        <v>1946</v>
      </c>
      <c r="D29" s="198"/>
      <c r="E29" s="199">
        <v>4748</v>
      </c>
      <c r="F29" s="83" t="s">
        <v>193</v>
      </c>
      <c r="G29" s="21">
        <v>2154</v>
      </c>
      <c r="H29" s="21">
        <v>2546</v>
      </c>
      <c r="I29" s="22">
        <v>4700</v>
      </c>
      <c r="J29" s="21">
        <v>2181</v>
      </c>
      <c r="K29" s="21">
        <v>2567</v>
      </c>
      <c r="L29" s="23">
        <v>4748</v>
      </c>
      <c r="M29" s="101"/>
    </row>
    <row r="30" spans="1:13" x14ac:dyDescent="0.25">
      <c r="A30" s="197">
        <v>20749</v>
      </c>
      <c r="B30" s="195">
        <f t="shared" si="0"/>
        <v>273</v>
      </c>
      <c r="C30" s="198">
        <v>1956</v>
      </c>
      <c r="D30" s="198"/>
      <c r="E30" s="199">
        <v>4642</v>
      </c>
      <c r="F30" s="83" t="s">
        <v>194</v>
      </c>
      <c r="G30" s="21">
        <v>2170</v>
      </c>
      <c r="H30" s="21">
        <v>2365</v>
      </c>
      <c r="I30" s="22">
        <v>4535</v>
      </c>
      <c r="J30" s="21">
        <v>2224</v>
      </c>
      <c r="K30" s="21">
        <v>2418</v>
      </c>
      <c r="L30" s="23">
        <v>4642</v>
      </c>
      <c r="M30" s="101"/>
    </row>
    <row r="31" spans="1:13" x14ac:dyDescent="0.25">
      <c r="A31" s="197">
        <v>24312</v>
      </c>
      <c r="B31" s="195">
        <f t="shared" si="0"/>
        <v>283</v>
      </c>
      <c r="C31" s="198">
        <v>1966</v>
      </c>
      <c r="D31" s="198"/>
      <c r="E31" s="199">
        <v>4649</v>
      </c>
      <c r="F31" s="83" t="s">
        <v>195</v>
      </c>
      <c r="G31" s="21">
        <v>2150</v>
      </c>
      <c r="H31" s="21">
        <v>2320</v>
      </c>
      <c r="I31" s="22">
        <v>4470</v>
      </c>
      <c r="J31" s="21">
        <v>2233</v>
      </c>
      <c r="K31" s="21">
        <v>2416</v>
      </c>
      <c r="L31" s="23">
        <v>4649</v>
      </c>
      <c r="M31" s="101"/>
    </row>
    <row r="32" spans="1:13" x14ac:dyDescent="0.25">
      <c r="A32" s="197">
        <v>28064</v>
      </c>
      <c r="B32" s="195">
        <f t="shared" si="0"/>
        <v>293</v>
      </c>
      <c r="C32" s="198">
        <v>1976</v>
      </c>
      <c r="D32" s="198"/>
      <c r="E32" s="199">
        <v>5147</v>
      </c>
      <c r="F32" s="83" t="s">
        <v>196</v>
      </c>
      <c r="G32" s="21">
        <v>2449</v>
      </c>
      <c r="H32" s="21">
        <v>2577</v>
      </c>
      <c r="I32" s="22">
        <v>5026</v>
      </c>
      <c r="J32" s="21">
        <v>2514</v>
      </c>
      <c r="K32" s="21">
        <v>2633</v>
      </c>
      <c r="L32" s="23">
        <v>5147</v>
      </c>
      <c r="M32" s="101"/>
    </row>
    <row r="33" spans="1:13" x14ac:dyDescent="0.25">
      <c r="A33" s="197">
        <v>31819</v>
      </c>
      <c r="B33" s="195">
        <f t="shared" si="0"/>
        <v>304</v>
      </c>
      <c r="C33" s="198">
        <v>1987</v>
      </c>
      <c r="D33" s="198"/>
      <c r="E33" s="199">
        <v>5644</v>
      </c>
      <c r="F33" s="83" t="s">
        <v>280</v>
      </c>
      <c r="G33" s="21">
        <v>2625</v>
      </c>
      <c r="H33" s="21">
        <v>2790</v>
      </c>
      <c r="I33" s="22">
        <v>5415</v>
      </c>
      <c r="J33" s="21">
        <v>2769</v>
      </c>
      <c r="K33" s="21">
        <v>2875</v>
      </c>
      <c r="L33" s="23">
        <v>5644</v>
      </c>
      <c r="M33" s="101"/>
    </row>
    <row r="34" spans="1:13" x14ac:dyDescent="0.25">
      <c r="A34" s="197">
        <v>35862</v>
      </c>
      <c r="B34" s="195">
        <f t="shared" si="0"/>
        <v>315</v>
      </c>
      <c r="C34" s="198">
        <v>1998</v>
      </c>
      <c r="D34" s="198"/>
      <c r="E34" s="199">
        <v>5008</v>
      </c>
      <c r="F34" s="83" t="s">
        <v>281</v>
      </c>
      <c r="G34" s="21">
        <v>2474</v>
      </c>
      <c r="H34" s="21">
        <v>2442</v>
      </c>
      <c r="I34" s="22">
        <v>4916</v>
      </c>
      <c r="J34" s="21">
        <v>2527</v>
      </c>
      <c r="K34" s="21">
        <v>2481</v>
      </c>
      <c r="L34" s="23">
        <v>5008</v>
      </c>
      <c r="M34" s="101"/>
    </row>
    <row r="35" spans="1:13" x14ac:dyDescent="0.25">
      <c r="A35" s="197">
        <v>39488</v>
      </c>
      <c r="B35" s="195">
        <f t="shared" si="0"/>
        <v>325</v>
      </c>
      <c r="C35" s="198">
        <v>2008</v>
      </c>
      <c r="D35" s="198"/>
      <c r="E35" s="199">
        <v>4077</v>
      </c>
      <c r="F35" s="83" t="s">
        <v>282</v>
      </c>
      <c r="G35" s="21">
        <v>1948</v>
      </c>
      <c r="H35" s="21">
        <v>1919</v>
      </c>
      <c r="I35" s="22">
        <v>3867</v>
      </c>
      <c r="J35" s="21">
        <v>2051</v>
      </c>
      <c r="K35" s="21">
        <v>2026</v>
      </c>
      <c r="L35" s="23">
        <v>4077</v>
      </c>
      <c r="M35" s="101"/>
    </row>
    <row r="36" spans="1:13" x14ac:dyDescent="0.25">
      <c r="A36" s="197">
        <v>42407</v>
      </c>
      <c r="B36" s="195">
        <f t="shared" si="0"/>
        <v>333</v>
      </c>
      <c r="C36" s="198">
        <v>2016</v>
      </c>
      <c r="D36" s="198"/>
      <c r="E36" s="199">
        <v>4534</v>
      </c>
      <c r="F36" s="83" t="s">
        <v>283</v>
      </c>
      <c r="G36" s="21">
        <v>2114</v>
      </c>
      <c r="H36" s="21">
        <v>2008</v>
      </c>
      <c r="I36" s="22">
        <v>4122</v>
      </c>
      <c r="J36" s="21">
        <v>2396</v>
      </c>
      <c r="K36" s="21">
        <v>2138</v>
      </c>
      <c r="L36" s="23">
        <v>4534</v>
      </c>
      <c r="M36" s="101"/>
    </row>
    <row r="40" spans="1:13" x14ac:dyDescent="0.25">
      <c r="F40" s="137"/>
      <c r="G40" s="26"/>
      <c r="H40" s="137"/>
      <c r="I40" s="137"/>
    </row>
    <row r="41" spans="1:13" x14ac:dyDescent="0.25">
      <c r="F41" s="137"/>
      <c r="G41" s="26"/>
      <c r="H41" s="135"/>
      <c r="I41" s="135"/>
    </row>
    <row r="42" spans="1:13" x14ac:dyDescent="0.25">
      <c r="F42" s="136"/>
      <c r="G42" s="12"/>
      <c r="H42" s="12"/>
      <c r="I42" s="12"/>
    </row>
    <row r="43" spans="1:13" x14ac:dyDescent="0.25">
      <c r="F43" s="136"/>
      <c r="G43" s="12"/>
      <c r="H43" s="12"/>
      <c r="I43" s="12"/>
    </row>
    <row r="44" spans="1:13" x14ac:dyDescent="0.25">
      <c r="F44" s="136"/>
      <c r="G44" s="12"/>
      <c r="H44" s="12"/>
      <c r="I44" s="12"/>
    </row>
    <row r="45" spans="1:13" x14ac:dyDescent="0.25">
      <c r="F45" s="136"/>
      <c r="G45" s="12"/>
      <c r="H45" s="12"/>
      <c r="I45" s="12"/>
    </row>
  </sheetData>
  <mergeCells count="2">
    <mergeCell ref="G2:I2"/>
    <mergeCell ref="J2:L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165"/>
  <sheetViews>
    <sheetView workbookViewId="0">
      <selection activeCell="M19" sqref="M19"/>
    </sheetView>
  </sheetViews>
  <sheetFormatPr defaultColWidth="8.85546875" defaultRowHeight="15" x14ac:dyDescent="0.25"/>
  <cols>
    <col min="1" max="1" width="8.85546875" style="87"/>
    <col min="6" max="6" width="8.85546875" style="107"/>
    <col min="7" max="7" width="8.85546875" style="109"/>
    <col min="11" max="11" width="8.85546875" style="107"/>
    <col min="13" max="13" width="8.85546875" style="109"/>
    <col min="16" max="16" width="8.85546875" style="107"/>
  </cols>
  <sheetData>
    <row r="1" spans="1:16" x14ac:dyDescent="0.25">
      <c r="A1" s="210" t="s">
        <v>306</v>
      </c>
      <c r="B1" s="210"/>
      <c r="C1" s="210"/>
      <c r="D1" s="210"/>
    </row>
    <row r="2" spans="1:16" x14ac:dyDescent="0.25">
      <c r="A2" s="211"/>
      <c r="B2" s="211"/>
      <c r="C2" s="211"/>
      <c r="D2" s="211"/>
      <c r="K2" s="212" t="s">
        <v>361</v>
      </c>
      <c r="L2" s="212"/>
      <c r="M2" s="212"/>
      <c r="N2" s="212"/>
      <c r="O2" s="212"/>
      <c r="P2" s="212"/>
    </row>
    <row r="3" spans="1:16" x14ac:dyDescent="0.25">
      <c r="A3" s="89" t="s">
        <v>70</v>
      </c>
      <c r="B3" s="68" t="s">
        <v>29</v>
      </c>
      <c r="C3" s="68" t="s">
        <v>30</v>
      </c>
      <c r="D3" s="68" t="s">
        <v>0</v>
      </c>
      <c r="K3" s="212"/>
      <c r="L3" s="212"/>
      <c r="M3" s="212"/>
      <c r="N3" s="212"/>
      <c r="O3" s="212"/>
      <c r="P3" s="212"/>
    </row>
    <row r="4" spans="1:16" x14ac:dyDescent="0.25">
      <c r="A4" s="87" t="s">
        <v>286</v>
      </c>
      <c r="B4">
        <v>107</v>
      </c>
      <c r="C4">
        <v>104</v>
      </c>
      <c r="D4" s="35">
        <v>211</v>
      </c>
      <c r="K4" s="212"/>
      <c r="L4" s="212"/>
      <c r="M4" s="212"/>
      <c r="N4" s="212"/>
      <c r="O4" s="212"/>
      <c r="P4" s="212"/>
    </row>
    <row r="5" spans="1:16" x14ac:dyDescent="0.25">
      <c r="A5" s="87" t="s">
        <v>304</v>
      </c>
      <c r="B5">
        <v>116</v>
      </c>
      <c r="C5">
        <v>93</v>
      </c>
      <c r="D5" s="35">
        <v>209</v>
      </c>
      <c r="K5" s="212"/>
      <c r="L5" s="212"/>
      <c r="M5" s="212"/>
      <c r="N5" s="212"/>
      <c r="O5" s="212"/>
      <c r="P5" s="212"/>
    </row>
    <row r="6" spans="1:16" x14ac:dyDescent="0.25">
      <c r="A6" s="87" t="s">
        <v>305</v>
      </c>
      <c r="B6">
        <v>98</v>
      </c>
      <c r="C6">
        <v>92</v>
      </c>
      <c r="D6" s="35">
        <v>190</v>
      </c>
      <c r="K6" s="212"/>
      <c r="L6" s="212"/>
      <c r="M6" s="212"/>
      <c r="N6" s="212"/>
      <c r="O6" s="212"/>
      <c r="P6" s="212"/>
    </row>
    <row r="7" spans="1:16" x14ac:dyDescent="0.25">
      <c r="A7" s="87" t="s">
        <v>287</v>
      </c>
      <c r="B7">
        <v>122</v>
      </c>
      <c r="C7">
        <v>112</v>
      </c>
      <c r="D7" s="35">
        <v>234</v>
      </c>
    </row>
    <row r="8" spans="1:16" x14ac:dyDescent="0.25">
      <c r="A8" s="87" t="s">
        <v>288</v>
      </c>
      <c r="B8">
        <v>120</v>
      </c>
      <c r="C8">
        <v>78</v>
      </c>
      <c r="D8" s="35">
        <v>198</v>
      </c>
    </row>
    <row r="9" spans="1:16" x14ac:dyDescent="0.25">
      <c r="A9" s="87" t="s">
        <v>289</v>
      </c>
      <c r="B9">
        <v>113</v>
      </c>
      <c r="C9">
        <v>107</v>
      </c>
      <c r="D9" s="35">
        <v>220</v>
      </c>
    </row>
    <row r="10" spans="1:16" x14ac:dyDescent="0.25">
      <c r="A10" s="87" t="s">
        <v>290</v>
      </c>
      <c r="B10">
        <v>133</v>
      </c>
      <c r="C10">
        <v>146</v>
      </c>
      <c r="D10" s="35">
        <v>279</v>
      </c>
    </row>
    <row r="11" spans="1:16" x14ac:dyDescent="0.25">
      <c r="A11" s="87" t="s">
        <v>291</v>
      </c>
      <c r="B11">
        <v>111</v>
      </c>
      <c r="C11">
        <v>118</v>
      </c>
      <c r="D11" s="35">
        <v>229</v>
      </c>
    </row>
    <row r="12" spans="1:16" x14ac:dyDescent="0.25">
      <c r="A12" s="87" t="s">
        <v>292</v>
      </c>
      <c r="B12">
        <v>159</v>
      </c>
      <c r="C12">
        <v>148</v>
      </c>
      <c r="D12" s="35">
        <v>307</v>
      </c>
    </row>
    <row r="13" spans="1:16" x14ac:dyDescent="0.25">
      <c r="A13" s="87" t="s">
        <v>293</v>
      </c>
      <c r="B13">
        <v>200</v>
      </c>
      <c r="C13">
        <v>181</v>
      </c>
      <c r="D13" s="35">
        <v>381</v>
      </c>
    </row>
    <row r="14" spans="1:16" x14ac:dyDescent="0.25">
      <c r="A14" s="87" t="s">
        <v>294</v>
      </c>
      <c r="B14">
        <v>167</v>
      </c>
      <c r="C14">
        <v>174</v>
      </c>
      <c r="D14" s="35">
        <v>341</v>
      </c>
    </row>
    <row r="15" spans="1:16" x14ac:dyDescent="0.25">
      <c r="A15" s="87" t="s">
        <v>295</v>
      </c>
      <c r="B15">
        <v>178</v>
      </c>
      <c r="C15">
        <v>177</v>
      </c>
      <c r="D15" s="35">
        <v>355</v>
      </c>
    </row>
    <row r="16" spans="1:16" x14ac:dyDescent="0.25">
      <c r="A16" s="87" t="s">
        <v>296</v>
      </c>
      <c r="B16">
        <v>173</v>
      </c>
      <c r="C16">
        <v>134</v>
      </c>
      <c r="D16" s="35">
        <v>307</v>
      </c>
    </row>
    <row r="17" spans="1:19" x14ac:dyDescent="0.25">
      <c r="A17" s="87" t="s">
        <v>297</v>
      </c>
      <c r="B17">
        <v>176</v>
      </c>
      <c r="C17">
        <v>159</v>
      </c>
      <c r="D17" s="35">
        <v>335</v>
      </c>
    </row>
    <row r="18" spans="1:19" x14ac:dyDescent="0.25">
      <c r="A18" s="87" t="s">
        <v>298</v>
      </c>
      <c r="B18">
        <v>157</v>
      </c>
      <c r="C18">
        <v>109</v>
      </c>
      <c r="D18" s="35">
        <v>266</v>
      </c>
    </row>
    <row r="19" spans="1:19" x14ac:dyDescent="0.25">
      <c r="A19" s="87" t="s">
        <v>299</v>
      </c>
      <c r="B19">
        <v>72</v>
      </c>
      <c r="C19">
        <v>75</v>
      </c>
      <c r="D19" s="35">
        <v>147</v>
      </c>
    </row>
    <row r="20" spans="1:19" x14ac:dyDescent="0.25">
      <c r="A20" s="87" t="s">
        <v>300</v>
      </c>
      <c r="B20">
        <v>50</v>
      </c>
      <c r="C20">
        <v>43</v>
      </c>
      <c r="D20" s="35">
        <v>93</v>
      </c>
    </row>
    <row r="21" spans="1:19" x14ac:dyDescent="0.25">
      <c r="A21" s="87" t="s">
        <v>301</v>
      </c>
      <c r="B21">
        <v>9</v>
      </c>
      <c r="C21">
        <v>24</v>
      </c>
      <c r="D21" s="35">
        <v>33</v>
      </c>
    </row>
    <row r="22" spans="1:19" x14ac:dyDescent="0.25">
      <c r="A22" s="87" t="s">
        <v>302</v>
      </c>
      <c r="B22">
        <v>3</v>
      </c>
      <c r="C22">
        <v>9</v>
      </c>
      <c r="D22" s="35">
        <v>12</v>
      </c>
    </row>
    <row r="23" spans="1:19" x14ac:dyDescent="0.25">
      <c r="A23" s="87" t="s">
        <v>303</v>
      </c>
      <c r="B23">
        <v>0</v>
      </c>
      <c r="C23">
        <v>2</v>
      </c>
      <c r="D23" s="35">
        <v>2</v>
      </c>
    </row>
    <row r="24" spans="1:19" x14ac:dyDescent="0.25">
      <c r="A24" s="88" t="s">
        <v>0</v>
      </c>
      <c r="B24" s="37">
        <v>2264</v>
      </c>
      <c r="C24" s="37">
        <v>2085</v>
      </c>
      <c r="D24" s="37">
        <v>4349</v>
      </c>
    </row>
    <row r="27" spans="1:19" x14ac:dyDescent="0.25">
      <c r="A27" s="209" t="s">
        <v>7</v>
      </c>
      <c r="B27" s="209"/>
      <c r="C27" s="209"/>
      <c r="D27" s="209"/>
      <c r="F27" s="209" t="s">
        <v>8</v>
      </c>
      <c r="G27" s="209"/>
      <c r="H27" s="209"/>
      <c r="I27" s="209"/>
      <c r="K27" s="209" t="s">
        <v>9</v>
      </c>
      <c r="L27" s="209"/>
      <c r="M27" s="209"/>
      <c r="N27" s="209"/>
      <c r="P27" s="209" t="s">
        <v>10</v>
      </c>
      <c r="Q27" s="209"/>
      <c r="R27" s="209"/>
      <c r="S27" s="209"/>
    </row>
    <row r="28" spans="1:19" x14ac:dyDescent="0.25">
      <c r="A28" s="89" t="s">
        <v>70</v>
      </c>
      <c r="B28" s="68" t="s">
        <v>29</v>
      </c>
      <c r="C28" s="68" t="s">
        <v>30</v>
      </c>
      <c r="D28" s="68" t="s">
        <v>0</v>
      </c>
      <c r="F28" s="89" t="s">
        <v>70</v>
      </c>
      <c r="G28" s="92" t="s">
        <v>29</v>
      </c>
      <c r="H28" s="68" t="s">
        <v>30</v>
      </c>
      <c r="I28" s="68" t="s">
        <v>0</v>
      </c>
      <c r="K28" s="89" t="s">
        <v>70</v>
      </c>
      <c r="L28" s="68" t="s">
        <v>29</v>
      </c>
      <c r="M28" s="92" t="s">
        <v>30</v>
      </c>
      <c r="N28" s="68" t="s">
        <v>0</v>
      </c>
      <c r="P28" s="89" t="s">
        <v>70</v>
      </c>
      <c r="Q28" s="68" t="s">
        <v>29</v>
      </c>
      <c r="R28" s="68" t="s">
        <v>30</v>
      </c>
      <c r="S28" s="68" t="s">
        <v>0</v>
      </c>
    </row>
    <row r="29" spans="1:19" x14ac:dyDescent="0.25">
      <c r="A29" s="103" t="s">
        <v>286</v>
      </c>
      <c r="B29" s="102">
        <v>14</v>
      </c>
      <c r="C29" s="102">
        <v>11</v>
      </c>
      <c r="D29" s="104">
        <v>25</v>
      </c>
      <c r="E29" s="84"/>
      <c r="F29" s="107" t="s">
        <v>286</v>
      </c>
      <c r="G29" s="109">
        <v>28</v>
      </c>
      <c r="H29" s="102">
        <v>20</v>
      </c>
      <c r="I29" s="104">
        <v>48</v>
      </c>
      <c r="K29" s="107" t="s">
        <v>286</v>
      </c>
      <c r="L29" s="102">
        <v>23</v>
      </c>
      <c r="M29" s="109">
        <v>26</v>
      </c>
      <c r="N29" s="104">
        <v>49</v>
      </c>
      <c r="P29" s="107" t="s">
        <v>286</v>
      </c>
      <c r="Q29" s="106">
        <v>1</v>
      </c>
      <c r="R29" s="106">
        <v>3</v>
      </c>
      <c r="S29" s="108">
        <v>4</v>
      </c>
    </row>
    <row r="30" spans="1:19" x14ac:dyDescent="0.25">
      <c r="A30" s="103" t="s">
        <v>304</v>
      </c>
      <c r="B30" s="102">
        <v>16</v>
      </c>
      <c r="C30" s="102">
        <v>12</v>
      </c>
      <c r="D30" s="104">
        <v>28</v>
      </c>
      <c r="E30" s="84"/>
      <c r="F30" s="107" t="s">
        <v>304</v>
      </c>
      <c r="G30" s="109">
        <v>28</v>
      </c>
      <c r="H30" s="102">
        <v>21</v>
      </c>
      <c r="I30" s="104">
        <v>49</v>
      </c>
      <c r="K30" s="107" t="s">
        <v>304</v>
      </c>
      <c r="L30" s="102">
        <v>24</v>
      </c>
      <c r="M30" s="109">
        <v>15</v>
      </c>
      <c r="N30" s="104">
        <v>39</v>
      </c>
      <c r="P30" s="107" t="s">
        <v>304</v>
      </c>
      <c r="Q30" s="106">
        <v>3</v>
      </c>
      <c r="R30" s="106">
        <v>2</v>
      </c>
      <c r="S30" s="108">
        <v>5</v>
      </c>
    </row>
    <row r="31" spans="1:19" x14ac:dyDescent="0.25">
      <c r="A31" s="103" t="s">
        <v>305</v>
      </c>
      <c r="B31" s="102">
        <v>20</v>
      </c>
      <c r="C31" s="102">
        <v>10</v>
      </c>
      <c r="D31" s="104">
        <v>30</v>
      </c>
      <c r="E31" s="84"/>
      <c r="F31" s="107" t="s">
        <v>305</v>
      </c>
      <c r="G31" s="109">
        <v>18</v>
      </c>
      <c r="H31" s="102">
        <v>26</v>
      </c>
      <c r="I31" s="104">
        <v>44</v>
      </c>
      <c r="K31" s="107" t="s">
        <v>305</v>
      </c>
      <c r="L31" s="102">
        <v>16</v>
      </c>
      <c r="M31" s="109">
        <v>18</v>
      </c>
      <c r="N31" s="104">
        <v>34</v>
      </c>
      <c r="P31" s="107" t="s">
        <v>305</v>
      </c>
      <c r="Q31" s="106">
        <v>4</v>
      </c>
      <c r="R31" s="106">
        <v>0</v>
      </c>
      <c r="S31" s="108">
        <v>4</v>
      </c>
    </row>
    <row r="32" spans="1:19" x14ac:dyDescent="0.25">
      <c r="A32" s="103" t="s">
        <v>287</v>
      </c>
      <c r="B32" s="102">
        <v>16</v>
      </c>
      <c r="C32" s="102">
        <v>23</v>
      </c>
      <c r="D32" s="104">
        <v>39</v>
      </c>
      <c r="E32" s="84"/>
      <c r="F32" s="107" t="s">
        <v>287</v>
      </c>
      <c r="G32" s="109">
        <v>32</v>
      </c>
      <c r="H32" s="102">
        <v>35</v>
      </c>
      <c r="I32" s="104">
        <v>67</v>
      </c>
      <c r="K32" s="107" t="s">
        <v>287</v>
      </c>
      <c r="L32" s="102">
        <v>25</v>
      </c>
      <c r="M32" s="109">
        <v>14</v>
      </c>
      <c r="N32" s="104">
        <v>39</v>
      </c>
      <c r="P32" s="107" t="s">
        <v>287</v>
      </c>
      <c r="Q32" s="106">
        <v>1</v>
      </c>
      <c r="R32" s="106">
        <v>0</v>
      </c>
      <c r="S32" s="108">
        <v>1</v>
      </c>
    </row>
    <row r="33" spans="1:19" x14ac:dyDescent="0.25">
      <c r="A33" s="103" t="s">
        <v>288</v>
      </c>
      <c r="B33" s="102">
        <v>14</v>
      </c>
      <c r="C33" s="102">
        <v>14</v>
      </c>
      <c r="D33" s="104">
        <v>28</v>
      </c>
      <c r="E33" s="84"/>
      <c r="F33" s="107" t="s">
        <v>288</v>
      </c>
      <c r="G33" s="109">
        <v>34</v>
      </c>
      <c r="H33" s="102">
        <v>24</v>
      </c>
      <c r="I33" s="104">
        <v>58</v>
      </c>
      <c r="K33" s="107" t="s">
        <v>288</v>
      </c>
      <c r="L33" s="102">
        <v>19</v>
      </c>
      <c r="M33" s="109">
        <v>10</v>
      </c>
      <c r="N33" s="104">
        <v>29</v>
      </c>
      <c r="P33" s="107" t="s">
        <v>288</v>
      </c>
      <c r="Q33" s="106">
        <v>6</v>
      </c>
      <c r="R33" s="106">
        <v>2</v>
      </c>
      <c r="S33" s="108">
        <v>8</v>
      </c>
    </row>
    <row r="34" spans="1:19" x14ac:dyDescent="0.25">
      <c r="A34" s="103" t="s">
        <v>289</v>
      </c>
      <c r="B34" s="102">
        <v>17</v>
      </c>
      <c r="C34" s="102">
        <v>18</v>
      </c>
      <c r="D34" s="104">
        <v>35</v>
      </c>
      <c r="E34" s="84"/>
      <c r="F34" s="107" t="s">
        <v>289</v>
      </c>
      <c r="G34" s="109">
        <v>30</v>
      </c>
      <c r="H34" s="102">
        <v>21</v>
      </c>
      <c r="I34" s="104">
        <v>51</v>
      </c>
      <c r="K34" s="107" t="s">
        <v>289</v>
      </c>
      <c r="L34" s="102">
        <v>21</v>
      </c>
      <c r="M34" s="109">
        <v>23</v>
      </c>
      <c r="N34" s="104">
        <v>44</v>
      </c>
      <c r="P34" s="107" t="s">
        <v>289</v>
      </c>
      <c r="Q34" s="106">
        <v>4</v>
      </c>
      <c r="R34" s="106">
        <v>3</v>
      </c>
      <c r="S34" s="108">
        <v>7</v>
      </c>
    </row>
    <row r="35" spans="1:19" x14ac:dyDescent="0.25">
      <c r="A35" s="103" t="s">
        <v>290</v>
      </c>
      <c r="B35" s="102">
        <v>22</v>
      </c>
      <c r="C35" s="102">
        <v>24</v>
      </c>
      <c r="D35" s="104">
        <v>46</v>
      </c>
      <c r="E35" s="84"/>
      <c r="F35" s="107" t="s">
        <v>290</v>
      </c>
      <c r="G35" s="109">
        <v>26</v>
      </c>
      <c r="H35" s="102">
        <v>35</v>
      </c>
      <c r="I35" s="104">
        <v>61</v>
      </c>
      <c r="K35" s="107" t="s">
        <v>290</v>
      </c>
      <c r="L35" s="102">
        <v>28</v>
      </c>
      <c r="M35" s="109">
        <v>31</v>
      </c>
      <c r="N35" s="104">
        <v>59</v>
      </c>
      <c r="P35" s="107" t="s">
        <v>290</v>
      </c>
      <c r="Q35" s="106">
        <v>4</v>
      </c>
      <c r="R35" s="106">
        <v>6</v>
      </c>
      <c r="S35" s="108">
        <v>10</v>
      </c>
    </row>
    <row r="36" spans="1:19" x14ac:dyDescent="0.25">
      <c r="A36" s="103" t="s">
        <v>291</v>
      </c>
      <c r="B36" s="102">
        <v>16</v>
      </c>
      <c r="C36" s="102">
        <v>16</v>
      </c>
      <c r="D36" s="104">
        <v>32</v>
      </c>
      <c r="E36" s="84"/>
      <c r="F36" s="107" t="s">
        <v>291</v>
      </c>
      <c r="G36" s="109">
        <v>25</v>
      </c>
      <c r="H36" s="102">
        <v>30</v>
      </c>
      <c r="I36" s="104">
        <v>55</v>
      </c>
      <c r="K36" s="107" t="s">
        <v>291</v>
      </c>
      <c r="L36" s="102">
        <v>23</v>
      </c>
      <c r="M36" s="109">
        <v>23</v>
      </c>
      <c r="N36" s="104">
        <v>46</v>
      </c>
      <c r="P36" s="107" t="s">
        <v>291</v>
      </c>
      <c r="Q36" s="106">
        <v>2</v>
      </c>
      <c r="R36" s="106">
        <v>3</v>
      </c>
      <c r="S36" s="108">
        <v>5</v>
      </c>
    </row>
    <row r="37" spans="1:19" x14ac:dyDescent="0.25">
      <c r="A37" s="103" t="s">
        <v>292</v>
      </c>
      <c r="B37" s="102">
        <v>20</v>
      </c>
      <c r="C37" s="102">
        <v>16</v>
      </c>
      <c r="D37" s="104">
        <v>36</v>
      </c>
      <c r="E37" s="84"/>
      <c r="F37" s="107" t="s">
        <v>292</v>
      </c>
      <c r="G37" s="109">
        <v>37</v>
      </c>
      <c r="H37" s="102">
        <v>34</v>
      </c>
      <c r="I37" s="104">
        <v>71</v>
      </c>
      <c r="K37" s="107" t="s">
        <v>292</v>
      </c>
      <c r="L37" s="102">
        <v>31</v>
      </c>
      <c r="M37" s="109">
        <v>29</v>
      </c>
      <c r="N37" s="104">
        <v>60</v>
      </c>
      <c r="P37" s="107" t="s">
        <v>292</v>
      </c>
      <c r="Q37" s="106">
        <v>4</v>
      </c>
      <c r="R37" s="106">
        <v>4</v>
      </c>
      <c r="S37" s="108">
        <v>8</v>
      </c>
    </row>
    <row r="38" spans="1:19" x14ac:dyDescent="0.25">
      <c r="A38" s="103" t="s">
        <v>293</v>
      </c>
      <c r="B38" s="102">
        <v>11</v>
      </c>
      <c r="C38" s="102">
        <v>18</v>
      </c>
      <c r="D38" s="104">
        <v>29</v>
      </c>
      <c r="E38" s="84"/>
      <c r="F38" s="107" t="s">
        <v>293</v>
      </c>
      <c r="G38" s="109">
        <v>53</v>
      </c>
      <c r="H38" s="102">
        <v>42</v>
      </c>
      <c r="I38" s="104">
        <v>95</v>
      </c>
      <c r="K38" s="107" t="s">
        <v>293</v>
      </c>
      <c r="L38" s="102">
        <v>44</v>
      </c>
      <c r="M38" s="109">
        <v>38</v>
      </c>
      <c r="N38" s="104">
        <v>82</v>
      </c>
      <c r="P38" s="107" t="s">
        <v>293</v>
      </c>
      <c r="Q38" s="106">
        <v>8</v>
      </c>
      <c r="R38" s="106">
        <v>6</v>
      </c>
      <c r="S38" s="108">
        <v>14</v>
      </c>
    </row>
    <row r="39" spans="1:19" x14ac:dyDescent="0.25">
      <c r="A39" s="103" t="s">
        <v>294</v>
      </c>
      <c r="B39" s="102">
        <v>27</v>
      </c>
      <c r="C39" s="102">
        <v>24</v>
      </c>
      <c r="D39" s="104">
        <v>51</v>
      </c>
      <c r="E39" s="84"/>
      <c r="F39" s="107" t="s">
        <v>294</v>
      </c>
      <c r="G39" s="109">
        <v>35</v>
      </c>
      <c r="H39" s="102">
        <v>36</v>
      </c>
      <c r="I39" s="104">
        <v>71</v>
      </c>
      <c r="K39" s="107" t="s">
        <v>294</v>
      </c>
      <c r="L39" s="102">
        <v>37</v>
      </c>
      <c r="M39" s="109">
        <v>28</v>
      </c>
      <c r="N39" s="104">
        <v>65</v>
      </c>
      <c r="P39" s="107" t="s">
        <v>294</v>
      </c>
      <c r="Q39" s="106">
        <v>12</v>
      </c>
      <c r="R39" s="106">
        <v>10</v>
      </c>
      <c r="S39" s="108">
        <v>22</v>
      </c>
    </row>
    <row r="40" spans="1:19" x14ac:dyDescent="0.25">
      <c r="A40" s="103" t="s">
        <v>295</v>
      </c>
      <c r="B40" s="102">
        <v>25</v>
      </c>
      <c r="C40" s="102">
        <v>22</v>
      </c>
      <c r="D40" s="104">
        <v>47</v>
      </c>
      <c r="E40" s="84"/>
      <c r="F40" s="107" t="s">
        <v>295</v>
      </c>
      <c r="G40" s="109">
        <v>38</v>
      </c>
      <c r="H40" s="102">
        <v>40</v>
      </c>
      <c r="I40" s="104">
        <v>78</v>
      </c>
      <c r="K40" s="107" t="s">
        <v>295</v>
      </c>
      <c r="L40" s="102">
        <v>29</v>
      </c>
      <c r="M40" s="109">
        <v>44</v>
      </c>
      <c r="N40" s="104">
        <v>73</v>
      </c>
      <c r="P40" s="107" t="s">
        <v>295</v>
      </c>
      <c r="Q40" s="106">
        <v>8</v>
      </c>
      <c r="R40" s="106">
        <v>10</v>
      </c>
      <c r="S40" s="108">
        <v>18</v>
      </c>
    </row>
    <row r="41" spans="1:19" x14ac:dyDescent="0.25">
      <c r="A41" s="103" t="s">
        <v>296</v>
      </c>
      <c r="B41" s="102">
        <v>29</v>
      </c>
      <c r="C41" s="102">
        <v>17</v>
      </c>
      <c r="D41" s="104">
        <v>46</v>
      </c>
      <c r="E41" s="84"/>
      <c r="F41" s="107" t="s">
        <v>296</v>
      </c>
      <c r="G41" s="109">
        <v>37</v>
      </c>
      <c r="H41" s="102">
        <v>40</v>
      </c>
      <c r="I41" s="104">
        <v>77</v>
      </c>
      <c r="K41" s="107" t="s">
        <v>296</v>
      </c>
      <c r="L41" s="102">
        <v>22</v>
      </c>
      <c r="M41" s="109">
        <v>25</v>
      </c>
      <c r="N41" s="104">
        <v>47</v>
      </c>
      <c r="P41" s="107" t="s">
        <v>296</v>
      </c>
      <c r="Q41" s="106">
        <v>8</v>
      </c>
      <c r="R41" s="106">
        <v>6</v>
      </c>
      <c r="S41" s="108">
        <v>14</v>
      </c>
    </row>
    <row r="42" spans="1:19" x14ac:dyDescent="0.25">
      <c r="A42" s="103" t="s">
        <v>297</v>
      </c>
      <c r="B42" s="102">
        <v>25</v>
      </c>
      <c r="C42" s="102">
        <v>32</v>
      </c>
      <c r="D42" s="104">
        <v>57</v>
      </c>
      <c r="E42" s="84"/>
      <c r="F42" s="107" t="s">
        <v>297</v>
      </c>
      <c r="G42" s="109">
        <v>34</v>
      </c>
      <c r="H42" s="102">
        <v>35</v>
      </c>
      <c r="I42" s="104">
        <v>69</v>
      </c>
      <c r="K42" s="107" t="s">
        <v>297</v>
      </c>
      <c r="L42" s="102">
        <v>35</v>
      </c>
      <c r="M42" s="109">
        <v>34</v>
      </c>
      <c r="N42" s="104">
        <v>69</v>
      </c>
      <c r="P42" s="107" t="s">
        <v>297</v>
      </c>
      <c r="Q42" s="106">
        <v>10</v>
      </c>
      <c r="R42" s="106">
        <v>4</v>
      </c>
      <c r="S42" s="108">
        <v>14</v>
      </c>
    </row>
    <row r="43" spans="1:19" x14ac:dyDescent="0.25">
      <c r="A43" s="103" t="s">
        <v>298</v>
      </c>
      <c r="B43" s="102">
        <v>26</v>
      </c>
      <c r="C43" s="102">
        <v>21</v>
      </c>
      <c r="D43" s="104">
        <v>47</v>
      </c>
      <c r="E43" s="84"/>
      <c r="F43" s="107" t="s">
        <v>298</v>
      </c>
      <c r="G43" s="109">
        <v>28</v>
      </c>
      <c r="H43" s="102">
        <v>15</v>
      </c>
      <c r="I43" s="104">
        <v>43</v>
      </c>
      <c r="K43" s="107" t="s">
        <v>298</v>
      </c>
      <c r="L43" s="102">
        <v>35</v>
      </c>
      <c r="M43" s="109">
        <v>26</v>
      </c>
      <c r="N43" s="104">
        <v>61</v>
      </c>
      <c r="P43" s="107" t="s">
        <v>298</v>
      </c>
      <c r="Q43" s="106">
        <v>8</v>
      </c>
      <c r="R43" s="106">
        <v>2</v>
      </c>
      <c r="S43" s="108">
        <v>10</v>
      </c>
    </row>
    <row r="44" spans="1:19" x14ac:dyDescent="0.25">
      <c r="A44" s="103" t="s">
        <v>299</v>
      </c>
      <c r="B44" s="102">
        <v>14</v>
      </c>
      <c r="C44" s="102">
        <v>17</v>
      </c>
      <c r="D44" s="104">
        <v>31</v>
      </c>
      <c r="E44" s="84"/>
      <c r="F44" s="107" t="s">
        <v>299</v>
      </c>
      <c r="G44" s="109">
        <v>15</v>
      </c>
      <c r="H44" s="102">
        <v>10</v>
      </c>
      <c r="I44" s="104">
        <v>25</v>
      </c>
      <c r="K44" s="107" t="s">
        <v>299</v>
      </c>
      <c r="L44" s="102">
        <v>13</v>
      </c>
      <c r="M44" s="109">
        <v>11</v>
      </c>
      <c r="N44" s="104">
        <v>24</v>
      </c>
      <c r="P44" s="107" t="s">
        <v>299</v>
      </c>
      <c r="Q44" s="106">
        <v>3</v>
      </c>
      <c r="R44" s="106">
        <v>2</v>
      </c>
      <c r="S44" s="108">
        <v>5</v>
      </c>
    </row>
    <row r="45" spans="1:19" x14ac:dyDescent="0.25">
      <c r="A45" s="103" t="s">
        <v>300</v>
      </c>
      <c r="B45" s="102">
        <v>7</v>
      </c>
      <c r="C45" s="102">
        <v>6</v>
      </c>
      <c r="D45" s="104">
        <v>13</v>
      </c>
      <c r="E45" s="84"/>
      <c r="F45" s="107" t="s">
        <v>300</v>
      </c>
      <c r="G45" s="109">
        <v>5</v>
      </c>
      <c r="H45" s="102">
        <v>9</v>
      </c>
      <c r="I45" s="104">
        <v>14</v>
      </c>
      <c r="K45" s="107" t="s">
        <v>300</v>
      </c>
      <c r="L45" s="102">
        <v>11</v>
      </c>
      <c r="M45" s="109">
        <v>9</v>
      </c>
      <c r="N45" s="104">
        <v>20</v>
      </c>
      <c r="P45" s="107" t="s">
        <v>300</v>
      </c>
      <c r="Q45" s="106">
        <v>1</v>
      </c>
      <c r="R45" s="106">
        <v>2</v>
      </c>
      <c r="S45" s="108">
        <v>3</v>
      </c>
    </row>
    <row r="46" spans="1:19" x14ac:dyDescent="0.25">
      <c r="A46" s="103" t="s">
        <v>301</v>
      </c>
      <c r="B46" s="102">
        <v>1</v>
      </c>
      <c r="C46" s="102">
        <v>5</v>
      </c>
      <c r="D46" s="104">
        <v>6</v>
      </c>
      <c r="E46" s="84"/>
      <c r="F46" s="107" t="s">
        <v>301</v>
      </c>
      <c r="G46" s="109">
        <v>1</v>
      </c>
      <c r="H46" s="102">
        <v>3</v>
      </c>
      <c r="I46" s="104">
        <v>4</v>
      </c>
      <c r="K46" s="107" t="s">
        <v>301</v>
      </c>
      <c r="L46" s="102">
        <v>2</v>
      </c>
      <c r="M46" s="109">
        <v>3</v>
      </c>
      <c r="N46" s="104">
        <v>5</v>
      </c>
      <c r="P46" s="107" t="s">
        <v>301</v>
      </c>
      <c r="Q46" s="106">
        <v>0</v>
      </c>
      <c r="R46" s="106">
        <v>1</v>
      </c>
      <c r="S46" s="108">
        <v>1</v>
      </c>
    </row>
    <row r="47" spans="1:19" x14ac:dyDescent="0.25">
      <c r="A47" s="103" t="s">
        <v>302</v>
      </c>
      <c r="B47" s="102">
        <v>1</v>
      </c>
      <c r="C47" s="102">
        <v>1</v>
      </c>
      <c r="D47" s="104">
        <v>2</v>
      </c>
      <c r="E47" s="84"/>
      <c r="F47" s="107" t="s">
        <v>302</v>
      </c>
      <c r="G47" s="109">
        <v>0</v>
      </c>
      <c r="H47" s="102">
        <v>3</v>
      </c>
      <c r="I47" s="104">
        <v>3</v>
      </c>
      <c r="K47" s="107" t="s">
        <v>302</v>
      </c>
      <c r="L47" s="102">
        <v>0</v>
      </c>
      <c r="M47" s="109">
        <v>2</v>
      </c>
      <c r="N47" s="104">
        <v>2</v>
      </c>
      <c r="P47" s="107" t="s">
        <v>302</v>
      </c>
      <c r="Q47" s="106">
        <v>0</v>
      </c>
      <c r="R47" s="106">
        <v>1</v>
      </c>
      <c r="S47" s="108">
        <v>1</v>
      </c>
    </row>
    <row r="48" spans="1:19" x14ac:dyDescent="0.25">
      <c r="A48" s="103" t="s">
        <v>303</v>
      </c>
      <c r="B48" s="102">
        <v>0</v>
      </c>
      <c r="C48" s="102">
        <v>1</v>
      </c>
      <c r="D48" s="104">
        <v>1</v>
      </c>
      <c r="E48" s="84"/>
      <c r="F48" s="107" t="s">
        <v>303</v>
      </c>
      <c r="G48" s="109">
        <v>0</v>
      </c>
      <c r="H48" s="102">
        <v>1</v>
      </c>
      <c r="I48" s="104">
        <v>1</v>
      </c>
      <c r="K48" s="107" t="s">
        <v>303</v>
      </c>
      <c r="L48" s="102">
        <v>0</v>
      </c>
      <c r="M48" s="109">
        <v>0</v>
      </c>
      <c r="N48" s="104">
        <v>0</v>
      </c>
      <c r="P48" s="107" t="s">
        <v>303</v>
      </c>
      <c r="Q48" s="106">
        <v>0</v>
      </c>
      <c r="R48" s="106">
        <v>0</v>
      </c>
      <c r="S48" s="108">
        <v>0</v>
      </c>
    </row>
    <row r="49" spans="1:19" x14ac:dyDescent="0.25">
      <c r="A49" s="88" t="s">
        <v>0</v>
      </c>
      <c r="B49" s="37">
        <v>321</v>
      </c>
      <c r="C49" s="37">
        <v>308</v>
      </c>
      <c r="D49" s="37">
        <v>629</v>
      </c>
      <c r="F49" s="88" t="s">
        <v>0</v>
      </c>
      <c r="G49" s="97">
        <v>504</v>
      </c>
      <c r="H49" s="37">
        <v>480</v>
      </c>
      <c r="I49" s="37">
        <v>984</v>
      </c>
      <c r="K49" s="88" t="s">
        <v>0</v>
      </c>
      <c r="L49" s="37">
        <v>438</v>
      </c>
      <c r="M49" s="97">
        <v>409</v>
      </c>
      <c r="N49" s="37">
        <v>847</v>
      </c>
      <c r="P49" s="88" t="s">
        <v>0</v>
      </c>
      <c r="Q49" s="37">
        <v>87</v>
      </c>
      <c r="R49" s="37">
        <v>67</v>
      </c>
      <c r="S49" s="37">
        <v>154</v>
      </c>
    </row>
    <row r="50" spans="1:19" x14ac:dyDescent="0.25">
      <c r="G50"/>
    </row>
    <row r="52" spans="1:19" x14ac:dyDescent="0.25">
      <c r="A52" s="209" t="s">
        <v>11</v>
      </c>
      <c r="B52" s="209"/>
      <c r="C52" s="209"/>
      <c r="D52" s="209"/>
      <c r="F52" s="209" t="s">
        <v>12</v>
      </c>
      <c r="G52" s="209"/>
      <c r="H52" s="209"/>
      <c r="I52" s="209"/>
      <c r="K52" s="209" t="s">
        <v>13</v>
      </c>
      <c r="L52" s="209"/>
      <c r="M52" s="209"/>
      <c r="N52" s="209"/>
      <c r="P52" s="209" t="s">
        <v>14</v>
      </c>
      <c r="Q52" s="209"/>
      <c r="R52" s="209"/>
      <c r="S52" s="209"/>
    </row>
    <row r="53" spans="1:19" x14ac:dyDescent="0.25">
      <c r="A53" s="89" t="s">
        <v>70</v>
      </c>
      <c r="B53" s="68" t="s">
        <v>29</v>
      </c>
      <c r="C53" s="68" t="s">
        <v>30</v>
      </c>
      <c r="D53" s="68" t="s">
        <v>0</v>
      </c>
      <c r="F53" s="89" t="s">
        <v>70</v>
      </c>
      <c r="G53" s="68" t="s">
        <v>29</v>
      </c>
      <c r="H53" s="68" t="s">
        <v>30</v>
      </c>
      <c r="I53" s="68" t="s">
        <v>0</v>
      </c>
      <c r="K53" s="89" t="s">
        <v>70</v>
      </c>
      <c r="L53" s="68" t="s">
        <v>29</v>
      </c>
      <c r="M53" s="92" t="s">
        <v>30</v>
      </c>
      <c r="N53" s="68" t="s">
        <v>0</v>
      </c>
      <c r="P53" s="89" t="s">
        <v>70</v>
      </c>
      <c r="Q53" s="68" t="s">
        <v>29</v>
      </c>
      <c r="R53" s="68" t="s">
        <v>30</v>
      </c>
      <c r="S53" s="68" t="s">
        <v>0</v>
      </c>
    </row>
    <row r="54" spans="1:19" x14ac:dyDescent="0.25">
      <c r="A54" s="107" t="s">
        <v>286</v>
      </c>
      <c r="B54" s="106">
        <v>1</v>
      </c>
      <c r="C54" s="106">
        <v>2</v>
      </c>
      <c r="D54" s="108">
        <v>3</v>
      </c>
      <c r="F54" s="107" t="s">
        <v>286</v>
      </c>
      <c r="G54" s="106">
        <v>10</v>
      </c>
      <c r="H54" s="106">
        <v>7</v>
      </c>
      <c r="I54" s="108">
        <v>17</v>
      </c>
      <c r="K54" s="107" t="s">
        <v>286</v>
      </c>
      <c r="L54" s="106">
        <v>18</v>
      </c>
      <c r="M54" s="115">
        <v>26</v>
      </c>
      <c r="N54" s="108">
        <v>44</v>
      </c>
      <c r="P54" s="107" t="s">
        <v>286</v>
      </c>
      <c r="Q54" s="106">
        <v>12</v>
      </c>
      <c r="R54" s="106">
        <v>9</v>
      </c>
      <c r="S54" s="108">
        <v>21</v>
      </c>
    </row>
    <row r="55" spans="1:19" x14ac:dyDescent="0.25">
      <c r="A55" s="107" t="s">
        <v>304</v>
      </c>
      <c r="B55" s="106">
        <v>4</v>
      </c>
      <c r="C55" s="106">
        <v>5</v>
      </c>
      <c r="D55" s="108">
        <v>9</v>
      </c>
      <c r="F55" s="107" t="s">
        <v>304</v>
      </c>
      <c r="G55" s="106">
        <v>9</v>
      </c>
      <c r="H55" s="106">
        <v>7</v>
      </c>
      <c r="I55" s="108">
        <v>16</v>
      </c>
      <c r="K55" s="107" t="s">
        <v>304</v>
      </c>
      <c r="L55" s="106">
        <v>24</v>
      </c>
      <c r="M55" s="115">
        <v>20</v>
      </c>
      <c r="N55" s="108">
        <v>44</v>
      </c>
      <c r="P55" s="107" t="s">
        <v>304</v>
      </c>
      <c r="Q55" s="106">
        <v>8</v>
      </c>
      <c r="R55" s="106">
        <v>11</v>
      </c>
      <c r="S55" s="108">
        <v>19</v>
      </c>
    </row>
    <row r="56" spans="1:19" x14ac:dyDescent="0.25">
      <c r="A56" s="107" t="s">
        <v>305</v>
      </c>
      <c r="B56" s="106">
        <v>5</v>
      </c>
      <c r="C56" s="106">
        <v>5</v>
      </c>
      <c r="D56" s="108">
        <v>10</v>
      </c>
      <c r="F56" s="107" t="s">
        <v>305</v>
      </c>
      <c r="G56" s="106">
        <v>4</v>
      </c>
      <c r="H56" s="106">
        <v>5</v>
      </c>
      <c r="I56" s="108">
        <v>9</v>
      </c>
      <c r="K56" s="107" t="s">
        <v>305</v>
      </c>
      <c r="L56" s="106">
        <v>21</v>
      </c>
      <c r="M56" s="115">
        <v>20</v>
      </c>
      <c r="N56" s="108">
        <v>41</v>
      </c>
      <c r="P56" s="107" t="s">
        <v>305</v>
      </c>
      <c r="Q56" s="106">
        <v>10</v>
      </c>
      <c r="R56" s="106">
        <v>8</v>
      </c>
      <c r="S56" s="108">
        <v>18</v>
      </c>
    </row>
    <row r="57" spans="1:19" x14ac:dyDescent="0.25">
      <c r="A57" s="107" t="s">
        <v>287</v>
      </c>
      <c r="B57" s="106">
        <v>5</v>
      </c>
      <c r="C57" s="106">
        <v>5</v>
      </c>
      <c r="D57" s="108">
        <v>10</v>
      </c>
      <c r="F57" s="107" t="s">
        <v>287</v>
      </c>
      <c r="G57" s="106">
        <v>11</v>
      </c>
      <c r="H57" s="106">
        <v>7</v>
      </c>
      <c r="I57" s="108">
        <v>18</v>
      </c>
      <c r="K57" s="107" t="s">
        <v>287</v>
      </c>
      <c r="L57" s="106">
        <v>22</v>
      </c>
      <c r="M57" s="115">
        <v>19</v>
      </c>
      <c r="N57" s="108">
        <v>41</v>
      </c>
      <c r="P57" s="107" t="s">
        <v>287</v>
      </c>
      <c r="Q57" s="106">
        <v>10</v>
      </c>
      <c r="R57" s="106">
        <v>9</v>
      </c>
      <c r="S57" s="108">
        <v>19</v>
      </c>
    </row>
    <row r="58" spans="1:19" x14ac:dyDescent="0.25">
      <c r="A58" s="107" t="s">
        <v>288</v>
      </c>
      <c r="B58" s="106">
        <v>4</v>
      </c>
      <c r="C58" s="106">
        <v>0</v>
      </c>
      <c r="D58" s="108">
        <v>4</v>
      </c>
      <c r="F58" s="107" t="s">
        <v>288</v>
      </c>
      <c r="G58" s="106">
        <v>13</v>
      </c>
      <c r="H58" s="106">
        <v>2</v>
      </c>
      <c r="I58" s="108">
        <v>15</v>
      </c>
      <c r="K58" s="107" t="s">
        <v>288</v>
      </c>
      <c r="L58" s="106">
        <v>23</v>
      </c>
      <c r="M58" s="115">
        <v>19</v>
      </c>
      <c r="N58" s="108">
        <v>42</v>
      </c>
      <c r="P58" s="107" t="s">
        <v>288</v>
      </c>
      <c r="Q58" s="106">
        <v>7</v>
      </c>
      <c r="R58" s="106">
        <v>7</v>
      </c>
      <c r="S58" s="108">
        <v>14</v>
      </c>
    </row>
    <row r="59" spans="1:19" x14ac:dyDescent="0.25">
      <c r="A59" s="107" t="s">
        <v>289</v>
      </c>
      <c r="B59" s="106">
        <v>2</v>
      </c>
      <c r="C59" s="106">
        <v>6</v>
      </c>
      <c r="D59" s="108">
        <v>8</v>
      </c>
      <c r="F59" s="107" t="s">
        <v>289</v>
      </c>
      <c r="G59" s="106">
        <v>13</v>
      </c>
      <c r="H59" s="106">
        <v>7</v>
      </c>
      <c r="I59" s="108">
        <v>20</v>
      </c>
      <c r="K59" s="107" t="s">
        <v>289</v>
      </c>
      <c r="L59" s="106">
        <v>22</v>
      </c>
      <c r="M59" s="115">
        <v>21</v>
      </c>
      <c r="N59" s="108">
        <v>43</v>
      </c>
      <c r="P59" s="107" t="s">
        <v>289</v>
      </c>
      <c r="Q59" s="106">
        <v>4</v>
      </c>
      <c r="R59" s="106">
        <v>8</v>
      </c>
      <c r="S59" s="108">
        <v>12</v>
      </c>
    </row>
    <row r="60" spans="1:19" x14ac:dyDescent="0.25">
      <c r="A60" s="107" t="s">
        <v>290</v>
      </c>
      <c r="B60" s="106">
        <v>2</v>
      </c>
      <c r="C60" s="106">
        <v>7</v>
      </c>
      <c r="D60" s="108">
        <v>9</v>
      </c>
      <c r="F60" s="107" t="s">
        <v>290</v>
      </c>
      <c r="G60" s="106">
        <v>7</v>
      </c>
      <c r="H60" s="106">
        <v>15</v>
      </c>
      <c r="I60" s="108">
        <v>22</v>
      </c>
      <c r="K60" s="107" t="s">
        <v>290</v>
      </c>
      <c r="L60" s="106">
        <v>30</v>
      </c>
      <c r="M60" s="115">
        <v>15</v>
      </c>
      <c r="N60" s="108">
        <v>45</v>
      </c>
      <c r="P60" s="107" t="s">
        <v>290</v>
      </c>
      <c r="Q60" s="106">
        <v>14</v>
      </c>
      <c r="R60" s="106">
        <v>13</v>
      </c>
      <c r="S60" s="108">
        <v>27</v>
      </c>
    </row>
    <row r="61" spans="1:19" x14ac:dyDescent="0.25">
      <c r="A61" s="107" t="s">
        <v>291</v>
      </c>
      <c r="B61" s="106">
        <v>5</v>
      </c>
      <c r="C61" s="106">
        <v>3</v>
      </c>
      <c r="D61" s="108">
        <v>8</v>
      </c>
      <c r="F61" s="107" t="s">
        <v>291</v>
      </c>
      <c r="G61" s="106">
        <v>10</v>
      </c>
      <c r="H61" s="106">
        <v>11</v>
      </c>
      <c r="I61" s="108">
        <v>21</v>
      </c>
      <c r="K61" s="107" t="s">
        <v>291</v>
      </c>
      <c r="L61" s="106">
        <v>16</v>
      </c>
      <c r="M61" s="115">
        <v>22</v>
      </c>
      <c r="N61" s="108">
        <v>38</v>
      </c>
      <c r="P61" s="107" t="s">
        <v>291</v>
      </c>
      <c r="Q61" s="106">
        <v>14</v>
      </c>
      <c r="R61" s="106">
        <v>10</v>
      </c>
      <c r="S61" s="108">
        <v>24</v>
      </c>
    </row>
    <row r="62" spans="1:19" x14ac:dyDescent="0.25">
      <c r="A62" s="107" t="s">
        <v>292</v>
      </c>
      <c r="B62" s="106">
        <v>4</v>
      </c>
      <c r="C62" s="106">
        <v>5</v>
      </c>
      <c r="D62" s="108">
        <v>9</v>
      </c>
      <c r="F62" s="107" t="s">
        <v>292</v>
      </c>
      <c r="G62" s="106">
        <v>19</v>
      </c>
      <c r="H62" s="106">
        <v>12</v>
      </c>
      <c r="I62" s="108">
        <v>31</v>
      </c>
      <c r="K62" s="107" t="s">
        <v>292</v>
      </c>
      <c r="L62" s="106">
        <v>27</v>
      </c>
      <c r="M62" s="115">
        <v>28</v>
      </c>
      <c r="N62" s="108">
        <v>55</v>
      </c>
      <c r="P62" s="107" t="s">
        <v>292</v>
      </c>
      <c r="Q62" s="106">
        <v>17</v>
      </c>
      <c r="R62" s="106">
        <v>20</v>
      </c>
      <c r="S62" s="108">
        <v>37</v>
      </c>
    </row>
    <row r="63" spans="1:19" x14ac:dyDescent="0.25">
      <c r="A63" s="107" t="s">
        <v>293</v>
      </c>
      <c r="B63" s="106">
        <v>10</v>
      </c>
      <c r="C63" s="106">
        <v>11</v>
      </c>
      <c r="D63" s="108">
        <v>21</v>
      </c>
      <c r="F63" s="107" t="s">
        <v>293</v>
      </c>
      <c r="G63" s="106">
        <v>20</v>
      </c>
      <c r="H63" s="106">
        <v>9</v>
      </c>
      <c r="I63" s="108">
        <v>29</v>
      </c>
      <c r="K63" s="107" t="s">
        <v>293</v>
      </c>
      <c r="L63" s="106">
        <v>38</v>
      </c>
      <c r="M63" s="115">
        <v>36</v>
      </c>
      <c r="N63" s="108">
        <v>74</v>
      </c>
      <c r="P63" s="107" t="s">
        <v>293</v>
      </c>
      <c r="Q63" s="106">
        <v>16</v>
      </c>
      <c r="R63" s="106">
        <v>21</v>
      </c>
      <c r="S63" s="108">
        <v>37</v>
      </c>
    </row>
    <row r="64" spans="1:19" x14ac:dyDescent="0.25">
      <c r="A64" s="107" t="s">
        <v>294</v>
      </c>
      <c r="B64" s="106">
        <v>5</v>
      </c>
      <c r="C64" s="106">
        <v>9</v>
      </c>
      <c r="D64" s="108">
        <v>14</v>
      </c>
      <c r="F64" s="107" t="s">
        <v>294</v>
      </c>
      <c r="G64" s="106">
        <v>9</v>
      </c>
      <c r="H64" s="106">
        <v>23</v>
      </c>
      <c r="I64" s="108">
        <v>32</v>
      </c>
      <c r="K64" s="107" t="s">
        <v>294</v>
      </c>
      <c r="L64" s="106">
        <v>27</v>
      </c>
      <c r="M64" s="115">
        <v>29</v>
      </c>
      <c r="N64" s="108">
        <v>56</v>
      </c>
      <c r="P64" s="107" t="s">
        <v>294</v>
      </c>
      <c r="Q64" s="106">
        <v>15</v>
      </c>
      <c r="R64" s="106">
        <v>15</v>
      </c>
      <c r="S64" s="108">
        <v>30</v>
      </c>
    </row>
    <row r="65" spans="1:19" x14ac:dyDescent="0.25">
      <c r="A65" s="107" t="s">
        <v>295</v>
      </c>
      <c r="B65" s="106">
        <v>14</v>
      </c>
      <c r="C65" s="106">
        <v>9</v>
      </c>
      <c r="D65" s="108">
        <v>23</v>
      </c>
      <c r="F65" s="107" t="s">
        <v>295</v>
      </c>
      <c r="G65" s="106">
        <v>10</v>
      </c>
      <c r="H65" s="106">
        <v>15</v>
      </c>
      <c r="I65" s="108">
        <v>25</v>
      </c>
      <c r="K65" s="107" t="s">
        <v>295</v>
      </c>
      <c r="L65" s="106">
        <v>38</v>
      </c>
      <c r="M65" s="115">
        <v>23</v>
      </c>
      <c r="N65" s="108">
        <v>61</v>
      </c>
      <c r="P65" s="107" t="s">
        <v>295</v>
      </c>
      <c r="Q65" s="106">
        <v>16</v>
      </c>
      <c r="R65" s="106">
        <v>14</v>
      </c>
      <c r="S65" s="108">
        <v>30</v>
      </c>
    </row>
    <row r="66" spans="1:19" x14ac:dyDescent="0.25">
      <c r="A66" s="107" t="s">
        <v>296</v>
      </c>
      <c r="B66" s="106">
        <v>14</v>
      </c>
      <c r="C66" s="106">
        <v>7</v>
      </c>
      <c r="D66" s="108">
        <v>21</v>
      </c>
      <c r="F66" s="107" t="s">
        <v>296</v>
      </c>
      <c r="G66" s="106">
        <v>18</v>
      </c>
      <c r="H66" s="106">
        <v>12</v>
      </c>
      <c r="I66" s="108">
        <v>30</v>
      </c>
      <c r="K66" s="107" t="s">
        <v>296</v>
      </c>
      <c r="L66" s="106">
        <v>28</v>
      </c>
      <c r="M66" s="115">
        <v>21</v>
      </c>
      <c r="N66" s="108">
        <v>49</v>
      </c>
      <c r="P66" s="107" t="s">
        <v>296</v>
      </c>
      <c r="Q66" s="106">
        <v>17</v>
      </c>
      <c r="R66" s="106">
        <v>6</v>
      </c>
      <c r="S66" s="108">
        <v>23</v>
      </c>
    </row>
    <row r="67" spans="1:19" x14ac:dyDescent="0.25">
      <c r="A67" s="107" t="s">
        <v>297</v>
      </c>
      <c r="B67" s="106">
        <v>4</v>
      </c>
      <c r="C67" s="106">
        <v>4</v>
      </c>
      <c r="D67" s="108">
        <v>8</v>
      </c>
      <c r="F67" s="107" t="s">
        <v>297</v>
      </c>
      <c r="G67" s="106">
        <v>16</v>
      </c>
      <c r="H67" s="106">
        <v>11</v>
      </c>
      <c r="I67" s="108">
        <v>27</v>
      </c>
      <c r="K67" s="107" t="s">
        <v>297</v>
      </c>
      <c r="L67" s="106">
        <v>30</v>
      </c>
      <c r="M67" s="115">
        <v>30</v>
      </c>
      <c r="N67" s="108">
        <v>60</v>
      </c>
      <c r="P67" s="107" t="s">
        <v>297</v>
      </c>
      <c r="Q67" s="106">
        <v>22</v>
      </c>
      <c r="R67" s="106">
        <v>9</v>
      </c>
      <c r="S67" s="108">
        <v>31</v>
      </c>
    </row>
    <row r="68" spans="1:19" x14ac:dyDescent="0.25">
      <c r="A68" s="107" t="s">
        <v>298</v>
      </c>
      <c r="B68" s="106">
        <v>10</v>
      </c>
      <c r="C68" s="106">
        <v>7</v>
      </c>
      <c r="D68" s="108">
        <v>17</v>
      </c>
      <c r="F68" s="107" t="s">
        <v>298</v>
      </c>
      <c r="G68" s="106">
        <v>9</v>
      </c>
      <c r="H68" s="106">
        <v>10</v>
      </c>
      <c r="I68" s="108">
        <v>19</v>
      </c>
      <c r="K68" s="107" t="s">
        <v>298</v>
      </c>
      <c r="L68" s="106">
        <v>32</v>
      </c>
      <c r="M68" s="115">
        <v>19</v>
      </c>
      <c r="N68" s="108">
        <v>51</v>
      </c>
      <c r="P68" s="107" t="s">
        <v>298</v>
      </c>
      <c r="Q68" s="106">
        <v>9</v>
      </c>
      <c r="R68" s="106">
        <v>9</v>
      </c>
      <c r="S68" s="108">
        <v>18</v>
      </c>
    </row>
    <row r="69" spans="1:19" x14ac:dyDescent="0.25">
      <c r="A69" s="107" t="s">
        <v>299</v>
      </c>
      <c r="B69" s="106">
        <v>3</v>
      </c>
      <c r="C69" s="106">
        <v>3</v>
      </c>
      <c r="D69" s="108">
        <v>6</v>
      </c>
      <c r="F69" s="107" t="s">
        <v>299</v>
      </c>
      <c r="G69" s="106">
        <v>8</v>
      </c>
      <c r="H69" s="106">
        <v>11</v>
      </c>
      <c r="I69" s="108">
        <v>19</v>
      </c>
      <c r="K69" s="107" t="s">
        <v>299</v>
      </c>
      <c r="L69" s="106">
        <v>10</v>
      </c>
      <c r="M69" s="115">
        <v>14</v>
      </c>
      <c r="N69" s="108">
        <v>24</v>
      </c>
      <c r="P69" s="107" t="s">
        <v>299</v>
      </c>
      <c r="Q69" s="106">
        <v>6</v>
      </c>
      <c r="R69" s="106">
        <v>7</v>
      </c>
      <c r="S69" s="108">
        <v>13</v>
      </c>
    </row>
    <row r="70" spans="1:19" x14ac:dyDescent="0.25">
      <c r="A70" s="107" t="s">
        <v>300</v>
      </c>
      <c r="B70" s="106">
        <v>5</v>
      </c>
      <c r="C70" s="106">
        <v>3</v>
      </c>
      <c r="D70" s="108">
        <v>8</v>
      </c>
      <c r="F70" s="107" t="s">
        <v>300</v>
      </c>
      <c r="G70" s="106">
        <v>8</v>
      </c>
      <c r="H70" s="106">
        <v>4</v>
      </c>
      <c r="I70" s="108">
        <v>12</v>
      </c>
      <c r="K70" s="107" t="s">
        <v>300</v>
      </c>
      <c r="L70" s="106">
        <v>9</v>
      </c>
      <c r="M70" s="115">
        <v>5</v>
      </c>
      <c r="N70" s="108">
        <v>14</v>
      </c>
      <c r="P70" s="107" t="s">
        <v>300</v>
      </c>
      <c r="Q70" s="106">
        <v>4</v>
      </c>
      <c r="R70" s="106">
        <v>5</v>
      </c>
      <c r="S70" s="108">
        <v>9</v>
      </c>
    </row>
    <row r="71" spans="1:19" x14ac:dyDescent="0.25">
      <c r="A71" s="107" t="s">
        <v>301</v>
      </c>
      <c r="B71" s="106">
        <v>2</v>
      </c>
      <c r="C71" s="106">
        <v>3</v>
      </c>
      <c r="D71" s="108">
        <v>5</v>
      </c>
      <c r="F71" s="107" t="s">
        <v>301</v>
      </c>
      <c r="G71" s="106">
        <v>2</v>
      </c>
      <c r="H71" s="106">
        <v>4</v>
      </c>
      <c r="I71" s="108">
        <v>6</v>
      </c>
      <c r="K71" s="107" t="s">
        <v>301</v>
      </c>
      <c r="L71" s="106">
        <v>1</v>
      </c>
      <c r="M71" s="115">
        <v>4</v>
      </c>
      <c r="N71" s="108">
        <v>5</v>
      </c>
      <c r="P71" s="107" t="s">
        <v>301</v>
      </c>
      <c r="Q71" s="106">
        <v>0</v>
      </c>
      <c r="R71" s="106">
        <v>1</v>
      </c>
      <c r="S71" s="108">
        <v>1</v>
      </c>
    </row>
    <row r="72" spans="1:19" x14ac:dyDescent="0.25">
      <c r="A72" s="107" t="s">
        <v>302</v>
      </c>
      <c r="B72" s="106">
        <v>0</v>
      </c>
      <c r="C72" s="106">
        <v>0</v>
      </c>
      <c r="D72" s="108">
        <v>0</v>
      </c>
      <c r="F72" s="107" t="s">
        <v>302</v>
      </c>
      <c r="G72" s="106">
        <v>0</v>
      </c>
      <c r="H72" s="106">
        <v>1</v>
      </c>
      <c r="I72" s="108">
        <v>1</v>
      </c>
      <c r="K72" s="107" t="s">
        <v>302</v>
      </c>
      <c r="L72" s="106">
        <v>2</v>
      </c>
      <c r="M72" s="115">
        <v>1</v>
      </c>
      <c r="N72" s="108">
        <v>3</v>
      </c>
      <c r="P72" s="107" t="s">
        <v>302</v>
      </c>
      <c r="Q72" s="106">
        <v>0</v>
      </c>
      <c r="R72" s="106">
        <v>0</v>
      </c>
      <c r="S72" s="108">
        <v>0</v>
      </c>
    </row>
    <row r="73" spans="1:19" x14ac:dyDescent="0.25">
      <c r="A73" s="107" t="s">
        <v>303</v>
      </c>
      <c r="B73" s="106">
        <v>0</v>
      </c>
      <c r="C73" s="106">
        <v>0</v>
      </c>
      <c r="D73" s="108">
        <v>0</v>
      </c>
      <c r="F73" s="107" t="s">
        <v>303</v>
      </c>
      <c r="G73" s="106">
        <v>0</v>
      </c>
      <c r="H73" s="106">
        <v>0</v>
      </c>
      <c r="I73" s="108">
        <v>0</v>
      </c>
      <c r="K73" s="107" t="s">
        <v>303</v>
      </c>
      <c r="L73" s="106">
        <v>0</v>
      </c>
      <c r="M73" s="115">
        <v>0</v>
      </c>
      <c r="N73" s="108">
        <v>0</v>
      </c>
      <c r="P73" s="107" t="s">
        <v>303</v>
      </c>
      <c r="Q73" s="106">
        <v>0</v>
      </c>
      <c r="R73" s="106">
        <v>0</v>
      </c>
      <c r="S73" s="108">
        <v>0</v>
      </c>
    </row>
    <row r="74" spans="1:19" x14ac:dyDescent="0.25">
      <c r="A74" s="88" t="s">
        <v>0</v>
      </c>
      <c r="B74" s="37">
        <v>99</v>
      </c>
      <c r="C74" s="37">
        <v>94</v>
      </c>
      <c r="D74" s="37">
        <v>193</v>
      </c>
      <c r="F74" s="88" t="s">
        <v>0</v>
      </c>
      <c r="G74" s="37">
        <v>196</v>
      </c>
      <c r="H74" s="37">
        <v>173</v>
      </c>
      <c r="I74" s="37">
        <v>369</v>
      </c>
      <c r="K74" s="88" t="s">
        <v>0</v>
      </c>
      <c r="L74" s="37">
        <v>418</v>
      </c>
      <c r="M74" s="97">
        <v>372</v>
      </c>
      <c r="N74" s="37">
        <v>790</v>
      </c>
      <c r="P74" s="88" t="s">
        <v>0</v>
      </c>
      <c r="Q74" s="37">
        <v>201</v>
      </c>
      <c r="R74" s="37">
        <v>182</v>
      </c>
      <c r="S74" s="37">
        <v>383</v>
      </c>
    </row>
    <row r="78" spans="1:19" x14ac:dyDescent="0.25">
      <c r="A78" s="207" t="s">
        <v>70</v>
      </c>
      <c r="B78" s="204" t="s">
        <v>109</v>
      </c>
      <c r="C78" s="204"/>
      <c r="D78" s="205" t="s">
        <v>1</v>
      </c>
      <c r="E78" s="206"/>
    </row>
    <row r="79" spans="1:19" x14ac:dyDescent="0.25">
      <c r="A79" s="208"/>
      <c r="B79" s="122" t="s">
        <v>29</v>
      </c>
      <c r="C79" s="122" t="s">
        <v>30</v>
      </c>
      <c r="D79" s="119" t="s">
        <v>29</v>
      </c>
      <c r="E79" s="122" t="s">
        <v>30</v>
      </c>
    </row>
    <row r="80" spans="1:19" x14ac:dyDescent="0.25">
      <c r="A80" s="125">
        <v>0</v>
      </c>
      <c r="B80" s="131">
        <v>24</v>
      </c>
      <c r="C80" s="131">
        <v>24</v>
      </c>
      <c r="D80" s="120">
        <v>24</v>
      </c>
      <c r="E80" s="121">
        <v>23</v>
      </c>
      <c r="F80" s="127"/>
    </row>
    <row r="81" spans="1:7" x14ac:dyDescent="0.25">
      <c r="A81" s="125">
        <v>1</v>
      </c>
      <c r="B81" s="131">
        <v>26</v>
      </c>
      <c r="C81" s="131">
        <v>23</v>
      </c>
      <c r="D81" s="120">
        <v>25</v>
      </c>
      <c r="E81" s="121">
        <v>21</v>
      </c>
      <c r="F81" s="127"/>
      <c r="G81" s="127"/>
    </row>
    <row r="82" spans="1:7" x14ac:dyDescent="0.25">
      <c r="A82" s="125">
        <v>2</v>
      </c>
      <c r="B82" s="131">
        <v>22</v>
      </c>
      <c r="C82" s="131">
        <v>17</v>
      </c>
      <c r="D82" s="120">
        <v>20</v>
      </c>
      <c r="E82" s="121">
        <v>17</v>
      </c>
      <c r="F82" s="127"/>
      <c r="G82" s="127"/>
    </row>
    <row r="83" spans="1:7" x14ac:dyDescent="0.25">
      <c r="A83" s="125">
        <v>3</v>
      </c>
      <c r="B83" s="131">
        <v>19</v>
      </c>
      <c r="C83" s="131">
        <v>17</v>
      </c>
      <c r="D83" s="120">
        <v>19</v>
      </c>
      <c r="E83" s="121">
        <v>16</v>
      </c>
      <c r="F83" s="127"/>
      <c r="G83" s="127"/>
    </row>
    <row r="84" spans="1:7" x14ac:dyDescent="0.25">
      <c r="A84" s="125">
        <v>4</v>
      </c>
      <c r="B84" s="131">
        <v>16</v>
      </c>
      <c r="C84" s="131">
        <v>23</v>
      </c>
      <c r="D84" s="120">
        <v>15</v>
      </c>
      <c r="E84" s="121">
        <v>22</v>
      </c>
      <c r="F84" s="127"/>
      <c r="G84" s="127"/>
    </row>
    <row r="85" spans="1:7" x14ac:dyDescent="0.25">
      <c r="A85" s="125">
        <v>5</v>
      </c>
      <c r="B85" s="131">
        <v>24</v>
      </c>
      <c r="C85" s="131">
        <v>16</v>
      </c>
      <c r="D85" s="120">
        <v>21</v>
      </c>
      <c r="E85" s="121">
        <v>16</v>
      </c>
      <c r="F85" s="127"/>
      <c r="G85" s="127"/>
    </row>
    <row r="86" spans="1:7" x14ac:dyDescent="0.25">
      <c r="A86" s="125">
        <v>6</v>
      </c>
      <c r="B86" s="131">
        <v>20</v>
      </c>
      <c r="C86" s="131">
        <v>19</v>
      </c>
      <c r="D86" s="120">
        <v>17</v>
      </c>
      <c r="E86" s="121">
        <v>19</v>
      </c>
      <c r="F86" s="127"/>
      <c r="G86" s="127"/>
    </row>
    <row r="87" spans="1:7" x14ac:dyDescent="0.25">
      <c r="A87" s="125">
        <v>7</v>
      </c>
      <c r="B87" s="131">
        <v>23</v>
      </c>
      <c r="C87" s="131">
        <v>19</v>
      </c>
      <c r="D87" s="120">
        <v>19</v>
      </c>
      <c r="E87" s="121">
        <v>15</v>
      </c>
      <c r="F87" s="127"/>
      <c r="G87" s="127"/>
    </row>
    <row r="88" spans="1:7" x14ac:dyDescent="0.25">
      <c r="A88" s="125">
        <v>8</v>
      </c>
      <c r="B88" s="131">
        <v>28</v>
      </c>
      <c r="C88" s="131">
        <v>19</v>
      </c>
      <c r="D88" s="120">
        <v>27</v>
      </c>
      <c r="E88" s="121">
        <v>17</v>
      </c>
      <c r="F88" s="127"/>
      <c r="G88" s="127"/>
    </row>
    <row r="89" spans="1:7" x14ac:dyDescent="0.25">
      <c r="A89" s="125">
        <v>9</v>
      </c>
      <c r="B89" s="131">
        <v>21</v>
      </c>
      <c r="C89" s="131">
        <v>20</v>
      </c>
      <c r="D89" s="120">
        <v>19</v>
      </c>
      <c r="E89" s="121">
        <v>18</v>
      </c>
      <c r="F89" s="127"/>
      <c r="G89" s="127"/>
    </row>
    <row r="90" spans="1:7" x14ac:dyDescent="0.25">
      <c r="A90" s="125">
        <v>10</v>
      </c>
      <c r="B90" s="131">
        <v>28</v>
      </c>
      <c r="C90" s="131">
        <v>15</v>
      </c>
      <c r="D90" s="120">
        <v>25</v>
      </c>
      <c r="E90" s="121">
        <v>14</v>
      </c>
      <c r="F90" s="127"/>
      <c r="G90" s="127"/>
    </row>
    <row r="91" spans="1:7" x14ac:dyDescent="0.25">
      <c r="A91" s="125">
        <v>11</v>
      </c>
      <c r="B91" s="131">
        <v>13</v>
      </c>
      <c r="C91" s="131">
        <v>22</v>
      </c>
      <c r="D91" s="120">
        <v>10</v>
      </c>
      <c r="E91" s="121">
        <v>20</v>
      </c>
      <c r="F91" s="127"/>
      <c r="G91" s="127"/>
    </row>
    <row r="92" spans="1:7" x14ac:dyDescent="0.25">
      <c r="A92" s="125">
        <v>12</v>
      </c>
      <c r="B92" s="131">
        <v>14</v>
      </c>
      <c r="C92" s="131">
        <v>26</v>
      </c>
      <c r="D92" s="120">
        <v>14</v>
      </c>
      <c r="E92" s="121">
        <v>23</v>
      </c>
      <c r="F92" s="127"/>
      <c r="G92" s="127"/>
    </row>
    <row r="93" spans="1:7" x14ac:dyDescent="0.25">
      <c r="A93" s="125">
        <v>13</v>
      </c>
      <c r="B93" s="131">
        <v>24</v>
      </c>
      <c r="C93" s="131">
        <v>15</v>
      </c>
      <c r="D93" s="120">
        <v>21</v>
      </c>
      <c r="E93" s="121">
        <v>13</v>
      </c>
      <c r="F93" s="127"/>
      <c r="G93" s="127"/>
    </row>
    <row r="94" spans="1:7" x14ac:dyDescent="0.25">
      <c r="A94" s="125">
        <v>14</v>
      </c>
      <c r="B94" s="131">
        <v>19</v>
      </c>
      <c r="C94" s="131">
        <v>14</v>
      </c>
      <c r="D94" s="120">
        <v>16</v>
      </c>
      <c r="E94" s="121">
        <v>11</v>
      </c>
      <c r="F94" s="127"/>
      <c r="G94" s="127"/>
    </row>
    <row r="95" spans="1:7" x14ac:dyDescent="0.25">
      <c r="A95" s="125">
        <v>15</v>
      </c>
      <c r="B95" s="131">
        <v>28</v>
      </c>
      <c r="C95" s="131">
        <v>24</v>
      </c>
      <c r="D95" s="120">
        <v>27</v>
      </c>
      <c r="E95" s="121">
        <v>22</v>
      </c>
      <c r="F95" s="127"/>
      <c r="G95" s="127"/>
    </row>
    <row r="96" spans="1:7" x14ac:dyDescent="0.25">
      <c r="A96" s="125">
        <v>16</v>
      </c>
      <c r="B96" s="131">
        <v>34</v>
      </c>
      <c r="C96" s="131">
        <v>17</v>
      </c>
      <c r="D96" s="120">
        <v>34</v>
      </c>
      <c r="E96" s="121">
        <v>15</v>
      </c>
      <c r="F96" s="127"/>
      <c r="G96" s="127"/>
    </row>
    <row r="97" spans="1:7" x14ac:dyDescent="0.25">
      <c r="A97" s="125">
        <v>17</v>
      </c>
      <c r="B97" s="131">
        <v>13</v>
      </c>
      <c r="C97" s="131">
        <v>20</v>
      </c>
      <c r="D97" s="120">
        <v>12</v>
      </c>
      <c r="E97" s="121">
        <v>20</v>
      </c>
      <c r="F97" s="127"/>
      <c r="G97" s="127"/>
    </row>
    <row r="98" spans="1:7" x14ac:dyDescent="0.25">
      <c r="A98" s="125">
        <v>18</v>
      </c>
      <c r="B98" s="131">
        <v>31</v>
      </c>
      <c r="C98" s="131">
        <v>24</v>
      </c>
      <c r="D98" s="120">
        <v>31</v>
      </c>
      <c r="E98" s="121">
        <v>23</v>
      </c>
      <c r="F98" s="127"/>
      <c r="G98" s="127"/>
    </row>
    <row r="99" spans="1:7" x14ac:dyDescent="0.25">
      <c r="A99" s="125">
        <v>19</v>
      </c>
      <c r="B99" s="131">
        <v>16</v>
      </c>
      <c r="C99" s="131">
        <v>27</v>
      </c>
      <c r="D99" s="120">
        <v>15</v>
      </c>
      <c r="E99" s="121">
        <v>24</v>
      </c>
      <c r="F99" s="127"/>
      <c r="G99" s="127"/>
    </row>
    <row r="100" spans="1:7" x14ac:dyDescent="0.25">
      <c r="A100" s="125">
        <v>20</v>
      </c>
      <c r="B100" s="131">
        <v>31</v>
      </c>
      <c r="C100" s="131">
        <v>14</v>
      </c>
      <c r="D100" s="120">
        <v>31</v>
      </c>
      <c r="E100" s="121">
        <v>14</v>
      </c>
      <c r="F100" s="127"/>
      <c r="G100" s="127"/>
    </row>
    <row r="101" spans="1:7" x14ac:dyDescent="0.25">
      <c r="A101" s="125">
        <v>21</v>
      </c>
      <c r="B101" s="131">
        <v>16</v>
      </c>
      <c r="C101" s="131">
        <v>15</v>
      </c>
      <c r="D101" s="120">
        <v>16</v>
      </c>
      <c r="E101" s="121">
        <v>15</v>
      </c>
      <c r="F101" s="127"/>
      <c r="G101" s="127"/>
    </row>
    <row r="102" spans="1:7" x14ac:dyDescent="0.25">
      <c r="A102" s="125">
        <v>22</v>
      </c>
      <c r="B102" s="131">
        <v>18</v>
      </c>
      <c r="C102" s="131">
        <v>13</v>
      </c>
      <c r="D102" s="120">
        <v>17</v>
      </c>
      <c r="E102" s="121">
        <v>13</v>
      </c>
      <c r="F102" s="127"/>
      <c r="G102" s="127"/>
    </row>
    <row r="103" spans="1:7" x14ac:dyDescent="0.25">
      <c r="A103" s="125">
        <v>23</v>
      </c>
      <c r="B103" s="131">
        <v>34</v>
      </c>
      <c r="C103" s="131">
        <v>20</v>
      </c>
      <c r="D103" s="120">
        <v>31</v>
      </c>
      <c r="E103" s="121">
        <v>18</v>
      </c>
      <c r="F103" s="127"/>
      <c r="G103" s="127"/>
    </row>
    <row r="104" spans="1:7" x14ac:dyDescent="0.25">
      <c r="A104" s="125">
        <v>24</v>
      </c>
      <c r="B104" s="131">
        <v>21</v>
      </c>
      <c r="C104" s="131">
        <v>16</v>
      </c>
      <c r="D104" s="120">
        <v>19</v>
      </c>
      <c r="E104" s="121">
        <v>15</v>
      </c>
      <c r="F104" s="127"/>
      <c r="G104" s="127"/>
    </row>
    <row r="105" spans="1:7" x14ac:dyDescent="0.25">
      <c r="A105" s="125">
        <v>25</v>
      </c>
      <c r="B105" s="131">
        <v>21</v>
      </c>
      <c r="C105" s="131">
        <v>24</v>
      </c>
      <c r="D105" s="120">
        <v>20</v>
      </c>
      <c r="E105" s="121">
        <v>23</v>
      </c>
      <c r="F105" s="127"/>
      <c r="G105" s="127"/>
    </row>
    <row r="106" spans="1:7" x14ac:dyDescent="0.25">
      <c r="A106" s="125">
        <v>26</v>
      </c>
      <c r="B106" s="131">
        <v>32</v>
      </c>
      <c r="C106" s="131">
        <v>21</v>
      </c>
      <c r="D106" s="120">
        <v>26</v>
      </c>
      <c r="E106" s="121">
        <v>20</v>
      </c>
      <c r="F106" s="127"/>
      <c r="G106" s="127"/>
    </row>
    <row r="107" spans="1:7" x14ac:dyDescent="0.25">
      <c r="A107" s="125">
        <v>27</v>
      </c>
      <c r="B107" s="131">
        <v>21</v>
      </c>
      <c r="C107" s="131">
        <v>21</v>
      </c>
      <c r="D107" s="120">
        <v>18</v>
      </c>
      <c r="E107" s="121">
        <v>19</v>
      </c>
      <c r="F107" s="127"/>
      <c r="G107" s="127"/>
    </row>
    <row r="108" spans="1:7" x14ac:dyDescent="0.25">
      <c r="A108" s="125">
        <v>28</v>
      </c>
      <c r="B108" s="131">
        <v>17</v>
      </c>
      <c r="C108" s="131">
        <v>23</v>
      </c>
      <c r="D108" s="120">
        <v>14</v>
      </c>
      <c r="E108" s="121">
        <v>19</v>
      </c>
      <c r="F108" s="127"/>
      <c r="G108" s="127"/>
    </row>
    <row r="109" spans="1:7" x14ac:dyDescent="0.25">
      <c r="A109" s="125">
        <v>29</v>
      </c>
      <c r="B109" s="131">
        <v>22</v>
      </c>
      <c r="C109" s="131">
        <v>18</v>
      </c>
      <c r="D109" s="120">
        <v>18</v>
      </c>
      <c r="E109" s="121">
        <v>18</v>
      </c>
      <c r="F109" s="127"/>
      <c r="G109" s="127"/>
    </row>
    <row r="110" spans="1:7" x14ac:dyDescent="0.25">
      <c r="A110" s="125">
        <v>30</v>
      </c>
      <c r="B110" s="131">
        <v>26</v>
      </c>
      <c r="C110" s="131">
        <v>18</v>
      </c>
      <c r="D110" s="120">
        <v>22</v>
      </c>
      <c r="E110" s="121">
        <v>15</v>
      </c>
      <c r="F110" s="127"/>
      <c r="G110" s="127"/>
    </row>
    <row r="111" spans="1:7" x14ac:dyDescent="0.25">
      <c r="A111" s="125">
        <v>31</v>
      </c>
      <c r="B111" s="131">
        <v>25</v>
      </c>
      <c r="C111" s="131">
        <v>27</v>
      </c>
      <c r="D111" s="120">
        <v>20</v>
      </c>
      <c r="E111" s="121">
        <v>24</v>
      </c>
      <c r="F111" s="127"/>
      <c r="G111" s="127"/>
    </row>
    <row r="112" spans="1:7" x14ac:dyDescent="0.25">
      <c r="A112" s="125">
        <v>32</v>
      </c>
      <c r="B112" s="131">
        <v>24</v>
      </c>
      <c r="C112" s="131">
        <v>21</v>
      </c>
      <c r="D112" s="120">
        <v>22</v>
      </c>
      <c r="E112" s="121">
        <v>16</v>
      </c>
      <c r="F112" s="127"/>
      <c r="G112" s="127"/>
    </row>
    <row r="113" spans="1:7" x14ac:dyDescent="0.25">
      <c r="A113" s="125">
        <v>33</v>
      </c>
      <c r="B113" s="131">
        <v>22</v>
      </c>
      <c r="C113" s="131">
        <v>42</v>
      </c>
      <c r="D113" s="120">
        <v>20</v>
      </c>
      <c r="E113" s="121">
        <v>40</v>
      </c>
      <c r="F113" s="127"/>
      <c r="G113" s="127"/>
    </row>
    <row r="114" spans="1:7" x14ac:dyDescent="0.25">
      <c r="A114" s="125">
        <v>34</v>
      </c>
      <c r="B114" s="131">
        <v>36</v>
      </c>
      <c r="C114" s="131">
        <v>38</v>
      </c>
      <c r="D114" s="120">
        <v>25</v>
      </c>
      <c r="E114" s="121">
        <v>31</v>
      </c>
      <c r="F114" s="127"/>
      <c r="G114" s="127"/>
    </row>
    <row r="115" spans="1:7" x14ac:dyDescent="0.25">
      <c r="A115" s="125">
        <v>35</v>
      </c>
      <c r="B115" s="131">
        <v>26</v>
      </c>
      <c r="C115" s="131">
        <v>23</v>
      </c>
      <c r="D115" s="120">
        <v>18</v>
      </c>
      <c r="E115" s="121">
        <v>22</v>
      </c>
      <c r="F115" s="127"/>
      <c r="G115" s="127"/>
    </row>
    <row r="116" spans="1:7" x14ac:dyDescent="0.25">
      <c r="A116" s="125">
        <v>36</v>
      </c>
      <c r="B116" s="131">
        <v>23</v>
      </c>
      <c r="C116" s="131">
        <v>22</v>
      </c>
      <c r="D116" s="120">
        <v>20</v>
      </c>
      <c r="E116" s="121">
        <v>20</v>
      </c>
      <c r="F116" s="127"/>
      <c r="G116" s="127"/>
    </row>
    <row r="117" spans="1:7" x14ac:dyDescent="0.25">
      <c r="A117" s="125">
        <v>37</v>
      </c>
      <c r="B117" s="131">
        <v>24</v>
      </c>
      <c r="C117" s="131">
        <v>26</v>
      </c>
      <c r="D117" s="120">
        <v>18</v>
      </c>
      <c r="E117" s="121">
        <v>24</v>
      </c>
      <c r="F117" s="127"/>
      <c r="G117" s="127"/>
    </row>
    <row r="118" spans="1:7" x14ac:dyDescent="0.25">
      <c r="A118" s="125">
        <v>38</v>
      </c>
      <c r="B118" s="131">
        <v>16</v>
      </c>
      <c r="C118" s="131">
        <v>28</v>
      </c>
      <c r="D118" s="120">
        <v>16</v>
      </c>
      <c r="E118" s="121">
        <v>27</v>
      </c>
      <c r="F118" s="127"/>
      <c r="G118" s="127"/>
    </row>
    <row r="119" spans="1:7" x14ac:dyDescent="0.25">
      <c r="A119" s="125">
        <v>39</v>
      </c>
      <c r="B119" s="131">
        <v>22</v>
      </c>
      <c r="C119" s="131">
        <v>19</v>
      </c>
      <c r="D119" s="120">
        <v>19</v>
      </c>
      <c r="E119" s="121">
        <v>18</v>
      </c>
      <c r="F119" s="127"/>
      <c r="G119" s="127"/>
    </row>
    <row r="120" spans="1:7" x14ac:dyDescent="0.25">
      <c r="A120" s="125">
        <v>40</v>
      </c>
      <c r="B120" s="131">
        <v>31</v>
      </c>
      <c r="C120" s="131">
        <v>36</v>
      </c>
      <c r="D120" s="120">
        <v>30</v>
      </c>
      <c r="E120" s="121">
        <v>34</v>
      </c>
      <c r="F120" s="127"/>
      <c r="G120" s="127"/>
    </row>
    <row r="121" spans="1:7" x14ac:dyDescent="0.25">
      <c r="A121" s="125">
        <v>41</v>
      </c>
      <c r="B121" s="131">
        <v>22</v>
      </c>
      <c r="C121" s="131">
        <v>21</v>
      </c>
      <c r="D121" s="120">
        <v>19</v>
      </c>
      <c r="E121" s="121">
        <v>17</v>
      </c>
      <c r="F121" s="127"/>
      <c r="G121" s="127"/>
    </row>
    <row r="122" spans="1:7" x14ac:dyDescent="0.25">
      <c r="A122" s="125">
        <v>42</v>
      </c>
      <c r="B122" s="131">
        <v>37</v>
      </c>
      <c r="C122" s="131">
        <v>23</v>
      </c>
      <c r="D122" s="120">
        <v>30</v>
      </c>
      <c r="E122" s="121">
        <v>20</v>
      </c>
      <c r="F122" s="127"/>
      <c r="G122" s="127"/>
    </row>
    <row r="123" spans="1:7" x14ac:dyDescent="0.25">
      <c r="A123" s="125">
        <v>43</v>
      </c>
      <c r="B123" s="131">
        <v>37</v>
      </c>
      <c r="C123" s="131">
        <v>26</v>
      </c>
      <c r="D123" s="120">
        <v>35</v>
      </c>
      <c r="E123" s="121">
        <v>23</v>
      </c>
      <c r="F123" s="127"/>
      <c r="G123" s="127"/>
    </row>
    <row r="124" spans="1:7" x14ac:dyDescent="0.25">
      <c r="A124" s="125">
        <v>44</v>
      </c>
      <c r="B124" s="131">
        <v>32</v>
      </c>
      <c r="C124" s="131">
        <v>42</v>
      </c>
      <c r="D124" s="120">
        <v>25</v>
      </c>
      <c r="E124" s="121">
        <v>37</v>
      </c>
      <c r="F124" s="127"/>
      <c r="G124" s="127"/>
    </row>
    <row r="125" spans="1:7" x14ac:dyDescent="0.25">
      <c r="A125" s="125">
        <v>45</v>
      </c>
      <c r="B125" s="131">
        <v>32</v>
      </c>
      <c r="C125" s="131">
        <v>42</v>
      </c>
      <c r="D125" s="120">
        <v>30</v>
      </c>
      <c r="E125" s="121">
        <v>40</v>
      </c>
      <c r="F125" s="127"/>
      <c r="G125" s="127"/>
    </row>
    <row r="126" spans="1:7" x14ac:dyDescent="0.25">
      <c r="A126" s="125">
        <v>46</v>
      </c>
      <c r="B126" s="131">
        <v>41</v>
      </c>
      <c r="C126" s="131">
        <v>36</v>
      </c>
      <c r="D126" s="120">
        <v>38</v>
      </c>
      <c r="E126" s="121">
        <v>34</v>
      </c>
      <c r="F126" s="127"/>
      <c r="G126" s="127"/>
    </row>
    <row r="127" spans="1:7" x14ac:dyDescent="0.25">
      <c r="A127" s="125">
        <v>47</v>
      </c>
      <c r="B127" s="131">
        <v>42</v>
      </c>
      <c r="C127" s="131">
        <v>32</v>
      </c>
      <c r="D127" s="120">
        <v>36</v>
      </c>
      <c r="E127" s="121">
        <v>27</v>
      </c>
      <c r="F127" s="127"/>
      <c r="G127" s="127"/>
    </row>
    <row r="128" spans="1:7" x14ac:dyDescent="0.25">
      <c r="A128" s="125">
        <v>48</v>
      </c>
      <c r="B128" s="131">
        <v>40</v>
      </c>
      <c r="C128" s="131">
        <v>40</v>
      </c>
      <c r="D128" s="120">
        <v>37</v>
      </c>
      <c r="E128" s="121">
        <v>39</v>
      </c>
      <c r="F128" s="127"/>
      <c r="G128" s="127"/>
    </row>
    <row r="129" spans="1:7" x14ac:dyDescent="0.25">
      <c r="A129" s="125">
        <v>49</v>
      </c>
      <c r="B129" s="131">
        <v>45</v>
      </c>
      <c r="C129" s="131">
        <v>31</v>
      </c>
      <c r="D129" s="120">
        <v>39</v>
      </c>
      <c r="E129" s="121">
        <v>29</v>
      </c>
      <c r="F129" s="127"/>
      <c r="G129" s="127"/>
    </row>
    <row r="130" spans="1:7" x14ac:dyDescent="0.25">
      <c r="A130" s="125">
        <v>50</v>
      </c>
      <c r="B130" s="131">
        <v>31</v>
      </c>
      <c r="C130" s="131">
        <v>29</v>
      </c>
      <c r="D130" s="120">
        <v>28</v>
      </c>
      <c r="E130" s="121">
        <v>27</v>
      </c>
      <c r="F130" s="127"/>
      <c r="G130" s="127"/>
    </row>
    <row r="131" spans="1:7" x14ac:dyDescent="0.25">
      <c r="A131" s="125">
        <v>51</v>
      </c>
      <c r="B131" s="131">
        <v>35</v>
      </c>
      <c r="C131" s="131">
        <v>41</v>
      </c>
      <c r="D131" s="120">
        <v>34</v>
      </c>
      <c r="E131" s="121">
        <v>36</v>
      </c>
      <c r="F131" s="127"/>
      <c r="G131" s="127"/>
    </row>
    <row r="132" spans="1:7" x14ac:dyDescent="0.25">
      <c r="A132" s="125">
        <v>52</v>
      </c>
      <c r="B132" s="131">
        <v>38</v>
      </c>
      <c r="C132" s="131">
        <v>30</v>
      </c>
      <c r="D132" s="120">
        <v>35</v>
      </c>
      <c r="E132" s="121">
        <v>30</v>
      </c>
      <c r="F132" s="127"/>
      <c r="G132" s="127"/>
    </row>
    <row r="133" spans="1:7" x14ac:dyDescent="0.25">
      <c r="A133" s="125">
        <v>53</v>
      </c>
      <c r="B133" s="131">
        <v>33</v>
      </c>
      <c r="C133" s="131">
        <v>40</v>
      </c>
      <c r="D133" s="120">
        <v>28</v>
      </c>
      <c r="E133" s="121">
        <v>39</v>
      </c>
      <c r="F133" s="127"/>
      <c r="G133" s="127"/>
    </row>
    <row r="134" spans="1:7" x14ac:dyDescent="0.25">
      <c r="A134" s="125">
        <v>54</v>
      </c>
      <c r="B134" s="131">
        <v>30</v>
      </c>
      <c r="C134" s="131">
        <v>34</v>
      </c>
      <c r="D134" s="120">
        <v>25</v>
      </c>
      <c r="E134" s="121">
        <v>34</v>
      </c>
      <c r="F134" s="127"/>
      <c r="G134" s="127"/>
    </row>
    <row r="135" spans="1:7" x14ac:dyDescent="0.25">
      <c r="A135" s="125">
        <v>55</v>
      </c>
      <c r="B135" s="131">
        <v>43</v>
      </c>
      <c r="C135" s="131">
        <v>50</v>
      </c>
      <c r="D135" s="120">
        <v>40</v>
      </c>
      <c r="E135" s="121">
        <v>43</v>
      </c>
      <c r="F135" s="127"/>
      <c r="G135" s="127"/>
    </row>
    <row r="136" spans="1:7" x14ac:dyDescent="0.25">
      <c r="A136" s="125">
        <v>56</v>
      </c>
      <c r="B136" s="131">
        <v>32</v>
      </c>
      <c r="C136" s="131">
        <v>40</v>
      </c>
      <c r="D136" s="120">
        <v>30</v>
      </c>
      <c r="E136" s="121">
        <v>38</v>
      </c>
      <c r="F136" s="127"/>
      <c r="G136" s="127"/>
    </row>
    <row r="137" spans="1:7" x14ac:dyDescent="0.25">
      <c r="A137" s="125">
        <v>57</v>
      </c>
      <c r="B137" s="131">
        <v>38</v>
      </c>
      <c r="C137" s="131">
        <v>26</v>
      </c>
      <c r="D137" s="120">
        <v>38</v>
      </c>
      <c r="E137" s="121">
        <v>23</v>
      </c>
      <c r="F137" s="127"/>
      <c r="G137" s="127"/>
    </row>
    <row r="138" spans="1:7" x14ac:dyDescent="0.25">
      <c r="A138" s="125">
        <v>58</v>
      </c>
      <c r="B138" s="131">
        <v>27</v>
      </c>
      <c r="C138" s="131">
        <v>23</v>
      </c>
      <c r="D138" s="120">
        <v>25</v>
      </c>
      <c r="E138" s="121">
        <v>22</v>
      </c>
      <c r="F138" s="127"/>
      <c r="G138" s="127"/>
    </row>
    <row r="139" spans="1:7" x14ac:dyDescent="0.25">
      <c r="A139" s="125">
        <v>59</v>
      </c>
      <c r="B139" s="131">
        <v>38</v>
      </c>
      <c r="C139" s="131">
        <v>38</v>
      </c>
      <c r="D139" s="120">
        <v>33</v>
      </c>
      <c r="E139" s="121">
        <v>37</v>
      </c>
      <c r="F139" s="127"/>
      <c r="G139" s="127"/>
    </row>
    <row r="140" spans="1:7" x14ac:dyDescent="0.25">
      <c r="A140" s="125">
        <v>60</v>
      </c>
      <c r="B140" s="131">
        <v>37</v>
      </c>
      <c r="C140" s="131">
        <v>32</v>
      </c>
      <c r="D140" s="120">
        <v>36</v>
      </c>
      <c r="E140" s="121">
        <v>30</v>
      </c>
      <c r="F140" s="127"/>
      <c r="G140" s="127"/>
    </row>
    <row r="141" spans="1:7" x14ac:dyDescent="0.25">
      <c r="A141" s="125">
        <v>61</v>
      </c>
      <c r="B141" s="131">
        <v>35</v>
      </c>
      <c r="C141" s="131">
        <v>16</v>
      </c>
      <c r="D141" s="120">
        <v>32</v>
      </c>
      <c r="E141" s="121">
        <v>16</v>
      </c>
      <c r="F141" s="127"/>
      <c r="G141" s="127"/>
    </row>
    <row r="142" spans="1:7" x14ac:dyDescent="0.25">
      <c r="A142" s="125">
        <v>62</v>
      </c>
      <c r="B142" s="131">
        <v>32</v>
      </c>
      <c r="C142" s="131">
        <v>25</v>
      </c>
      <c r="D142" s="120">
        <v>31</v>
      </c>
      <c r="E142" s="121">
        <v>25</v>
      </c>
      <c r="F142" s="127"/>
      <c r="G142" s="127"/>
    </row>
    <row r="143" spans="1:7" x14ac:dyDescent="0.25">
      <c r="A143" s="125">
        <v>63</v>
      </c>
      <c r="B143" s="131">
        <v>40</v>
      </c>
      <c r="C143" s="131">
        <v>43</v>
      </c>
      <c r="D143" s="120">
        <v>38</v>
      </c>
      <c r="E143" s="121">
        <v>41</v>
      </c>
      <c r="F143" s="127"/>
      <c r="G143" s="127"/>
    </row>
    <row r="144" spans="1:7" x14ac:dyDescent="0.25">
      <c r="A144" s="125">
        <v>64</v>
      </c>
      <c r="B144" s="131">
        <v>29</v>
      </c>
      <c r="C144" s="131">
        <v>18</v>
      </c>
      <c r="D144" s="120">
        <v>29</v>
      </c>
      <c r="E144" s="121">
        <v>18</v>
      </c>
      <c r="F144" s="127"/>
      <c r="G144" s="127"/>
    </row>
    <row r="145" spans="1:7" x14ac:dyDescent="0.25">
      <c r="A145" s="125">
        <v>65</v>
      </c>
      <c r="B145" s="131">
        <v>36</v>
      </c>
      <c r="C145" s="131">
        <v>47</v>
      </c>
      <c r="D145" s="120">
        <v>36</v>
      </c>
      <c r="E145" s="121">
        <v>47</v>
      </c>
      <c r="F145" s="127"/>
      <c r="G145" s="127"/>
    </row>
    <row r="146" spans="1:7" x14ac:dyDescent="0.25">
      <c r="A146" s="125">
        <v>66</v>
      </c>
      <c r="B146" s="131">
        <v>42</v>
      </c>
      <c r="C146" s="131">
        <v>27</v>
      </c>
      <c r="D146" s="120">
        <v>40</v>
      </c>
      <c r="E146" s="121">
        <v>26</v>
      </c>
      <c r="F146" s="127"/>
      <c r="G146" s="127"/>
    </row>
    <row r="147" spans="1:7" x14ac:dyDescent="0.25">
      <c r="A147" s="125">
        <v>67</v>
      </c>
      <c r="B147" s="131">
        <v>42</v>
      </c>
      <c r="C147" s="131">
        <v>28</v>
      </c>
      <c r="D147" s="120">
        <v>42</v>
      </c>
      <c r="E147" s="121">
        <v>28</v>
      </c>
      <c r="F147" s="127"/>
      <c r="G147" s="127"/>
    </row>
    <row r="148" spans="1:7" x14ac:dyDescent="0.25">
      <c r="A148" s="125">
        <v>68</v>
      </c>
      <c r="B148" s="131">
        <v>28</v>
      </c>
      <c r="C148" s="131">
        <v>33</v>
      </c>
      <c r="D148" s="120">
        <v>28</v>
      </c>
      <c r="E148" s="121">
        <v>32</v>
      </c>
      <c r="F148" s="127"/>
      <c r="G148" s="127"/>
    </row>
    <row r="149" spans="1:7" x14ac:dyDescent="0.25">
      <c r="A149" s="125">
        <v>69</v>
      </c>
      <c r="B149" s="131">
        <v>28</v>
      </c>
      <c r="C149" s="131">
        <v>24</v>
      </c>
      <c r="D149" s="120">
        <v>27</v>
      </c>
      <c r="E149" s="121">
        <v>24</v>
      </c>
      <c r="F149" s="127"/>
      <c r="G149" s="127"/>
    </row>
    <row r="150" spans="1:7" x14ac:dyDescent="0.25">
      <c r="A150" s="125">
        <v>70</v>
      </c>
      <c r="B150" s="131">
        <v>30</v>
      </c>
      <c r="C150" s="131">
        <v>24</v>
      </c>
      <c r="D150" s="120">
        <v>30</v>
      </c>
      <c r="E150" s="121">
        <v>24</v>
      </c>
      <c r="F150" s="127"/>
      <c r="G150" s="127"/>
    </row>
    <row r="151" spans="1:7" x14ac:dyDescent="0.25">
      <c r="A151" s="125">
        <v>71</v>
      </c>
      <c r="B151" s="131">
        <v>36</v>
      </c>
      <c r="C151" s="131">
        <v>23</v>
      </c>
      <c r="D151" s="120">
        <v>36</v>
      </c>
      <c r="E151" s="121">
        <v>22</v>
      </c>
      <c r="F151" s="127"/>
      <c r="G151" s="127"/>
    </row>
    <row r="152" spans="1:7" x14ac:dyDescent="0.25">
      <c r="A152" s="125">
        <v>72</v>
      </c>
      <c r="B152" s="131">
        <v>45</v>
      </c>
      <c r="C152" s="131">
        <v>28</v>
      </c>
      <c r="D152" s="120">
        <v>42</v>
      </c>
      <c r="E152" s="121">
        <v>27</v>
      </c>
      <c r="F152" s="127"/>
      <c r="G152" s="127"/>
    </row>
    <row r="153" spans="1:7" x14ac:dyDescent="0.25">
      <c r="A153" s="125">
        <v>73</v>
      </c>
      <c r="B153" s="131">
        <v>26</v>
      </c>
      <c r="C153" s="131">
        <v>19</v>
      </c>
      <c r="D153" s="120">
        <v>26</v>
      </c>
      <c r="E153" s="121">
        <v>19</v>
      </c>
      <c r="F153" s="127"/>
      <c r="G153" s="127"/>
    </row>
    <row r="154" spans="1:7" x14ac:dyDescent="0.25">
      <c r="A154" s="125">
        <v>74</v>
      </c>
      <c r="B154" s="131">
        <v>20</v>
      </c>
      <c r="C154" s="131">
        <v>15</v>
      </c>
      <c r="D154" s="120">
        <v>18</v>
      </c>
      <c r="E154" s="121">
        <v>15</v>
      </c>
      <c r="F154" s="127"/>
      <c r="G154" s="127"/>
    </row>
    <row r="155" spans="1:7" x14ac:dyDescent="0.25">
      <c r="A155" s="125">
        <v>75</v>
      </c>
      <c r="B155" s="131">
        <v>20</v>
      </c>
      <c r="C155" s="131">
        <v>17</v>
      </c>
      <c r="D155" s="120">
        <v>20</v>
      </c>
      <c r="E155" s="121">
        <v>17</v>
      </c>
      <c r="F155" s="127"/>
      <c r="G155" s="127"/>
    </row>
    <row r="156" spans="1:7" x14ac:dyDescent="0.25">
      <c r="A156" s="125">
        <v>76</v>
      </c>
      <c r="B156" s="131">
        <v>8</v>
      </c>
      <c r="C156" s="131">
        <v>14</v>
      </c>
      <c r="D156" s="120">
        <v>8</v>
      </c>
      <c r="E156" s="121">
        <v>14</v>
      </c>
      <c r="F156" s="127"/>
      <c r="G156" s="127"/>
    </row>
    <row r="157" spans="1:7" x14ac:dyDescent="0.25">
      <c r="A157" s="125">
        <v>77</v>
      </c>
      <c r="B157" s="131">
        <v>11</v>
      </c>
      <c r="C157" s="131">
        <v>18</v>
      </c>
      <c r="D157" s="120">
        <v>11</v>
      </c>
      <c r="E157" s="121">
        <v>18</v>
      </c>
      <c r="F157" s="127"/>
      <c r="G157" s="127"/>
    </row>
    <row r="158" spans="1:7" x14ac:dyDescent="0.25">
      <c r="A158" s="125">
        <v>78</v>
      </c>
      <c r="B158" s="131">
        <v>18</v>
      </c>
      <c r="C158" s="131">
        <v>13</v>
      </c>
      <c r="D158" s="120">
        <v>18</v>
      </c>
      <c r="E158" s="121">
        <v>13</v>
      </c>
      <c r="F158" s="127"/>
      <c r="G158" s="127"/>
    </row>
    <row r="159" spans="1:7" x14ac:dyDescent="0.25">
      <c r="A159" s="125">
        <v>79</v>
      </c>
      <c r="B159" s="131">
        <v>15</v>
      </c>
      <c r="C159" s="131">
        <v>13</v>
      </c>
      <c r="D159" s="120">
        <v>15</v>
      </c>
      <c r="E159" s="121">
        <v>13</v>
      </c>
      <c r="F159" s="127"/>
      <c r="G159" s="127"/>
    </row>
    <row r="160" spans="1:7" x14ac:dyDescent="0.25">
      <c r="A160" s="125">
        <v>80</v>
      </c>
      <c r="B160" s="131">
        <v>14</v>
      </c>
      <c r="C160" s="131">
        <v>12</v>
      </c>
      <c r="D160" s="120">
        <v>14</v>
      </c>
      <c r="E160" s="121">
        <v>12</v>
      </c>
      <c r="F160" s="127"/>
      <c r="G160" s="127"/>
    </row>
    <row r="161" spans="1:7" x14ac:dyDescent="0.25">
      <c r="A161" s="125">
        <v>81</v>
      </c>
      <c r="B161" s="131">
        <v>11</v>
      </c>
      <c r="C161" s="131">
        <v>5</v>
      </c>
      <c r="D161" s="120">
        <v>11</v>
      </c>
      <c r="E161" s="121">
        <v>5</v>
      </c>
      <c r="F161" s="127"/>
      <c r="G161" s="127"/>
    </row>
    <row r="162" spans="1:7" x14ac:dyDescent="0.25">
      <c r="A162" s="125">
        <v>82</v>
      </c>
      <c r="B162" s="131">
        <v>7</v>
      </c>
      <c r="C162" s="131">
        <v>6</v>
      </c>
      <c r="D162" s="120">
        <v>7</v>
      </c>
      <c r="E162" s="121">
        <v>6</v>
      </c>
      <c r="F162" s="127"/>
      <c r="G162" s="127"/>
    </row>
    <row r="163" spans="1:7" x14ac:dyDescent="0.25">
      <c r="A163" s="125">
        <v>83</v>
      </c>
      <c r="B163" s="131">
        <v>12</v>
      </c>
      <c r="C163" s="131">
        <v>10</v>
      </c>
      <c r="D163" s="120">
        <v>12</v>
      </c>
      <c r="E163" s="121">
        <v>10</v>
      </c>
      <c r="F163" s="127"/>
      <c r="G163" s="127"/>
    </row>
    <row r="164" spans="1:7" x14ac:dyDescent="0.25">
      <c r="A164" s="125">
        <v>84</v>
      </c>
      <c r="B164" s="131">
        <v>6</v>
      </c>
      <c r="C164" s="131">
        <v>10</v>
      </c>
      <c r="D164" s="120">
        <v>6</v>
      </c>
      <c r="E164" s="121">
        <v>10</v>
      </c>
      <c r="F164" s="127"/>
      <c r="G164" s="127"/>
    </row>
    <row r="165" spans="1:7" x14ac:dyDescent="0.25">
      <c r="A165" s="126" t="s">
        <v>310</v>
      </c>
      <c r="B165" s="131">
        <v>12</v>
      </c>
      <c r="C165" s="131">
        <v>35</v>
      </c>
      <c r="D165" s="120">
        <v>12</v>
      </c>
      <c r="E165" s="121">
        <v>35</v>
      </c>
      <c r="F165" s="127"/>
      <c r="G165" s="127"/>
    </row>
  </sheetData>
  <mergeCells count="13">
    <mergeCell ref="K52:N52"/>
    <mergeCell ref="P52:S52"/>
    <mergeCell ref="A1:D2"/>
    <mergeCell ref="A27:D27"/>
    <mergeCell ref="K27:N27"/>
    <mergeCell ref="F27:I27"/>
    <mergeCell ref="P27:S27"/>
    <mergeCell ref="K2:P6"/>
    <mergeCell ref="B78:C78"/>
    <mergeCell ref="D78:E78"/>
    <mergeCell ref="A78:A79"/>
    <mergeCell ref="A52:D52"/>
    <mergeCell ref="F52:I5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166"/>
  <sheetViews>
    <sheetView workbookViewId="0">
      <selection sqref="A1:D2"/>
    </sheetView>
  </sheetViews>
  <sheetFormatPr defaultColWidth="9.140625" defaultRowHeight="15" x14ac:dyDescent="0.25"/>
  <cols>
    <col min="1" max="1" width="9.140625" style="124"/>
    <col min="2" max="5" width="9.140625" style="123"/>
    <col min="6" max="6" width="9.140625" style="124"/>
    <col min="7" max="7" width="9.140625" style="127"/>
    <col min="8" max="10" width="9.140625" style="123"/>
    <col min="11" max="11" width="9.140625" style="124"/>
    <col min="12" max="12" width="9.140625" style="123"/>
    <col min="13" max="13" width="9.140625" style="127"/>
    <col min="14" max="15" width="9.140625" style="123"/>
    <col min="16" max="16" width="9.140625" style="124"/>
    <col min="17" max="16384" width="9.140625" style="123"/>
  </cols>
  <sheetData>
    <row r="1" spans="1:4" ht="15" customHeight="1" x14ac:dyDescent="0.25">
      <c r="A1" s="210" t="s">
        <v>306</v>
      </c>
      <c r="B1" s="210"/>
      <c r="C1" s="210"/>
      <c r="D1" s="210"/>
    </row>
    <row r="2" spans="1:4" ht="15" customHeight="1" x14ac:dyDescent="0.25">
      <c r="A2" s="211"/>
      <c r="B2" s="211"/>
      <c r="C2" s="211"/>
      <c r="D2" s="211"/>
    </row>
    <row r="3" spans="1:4" x14ac:dyDescent="0.25">
      <c r="A3" s="89" t="s">
        <v>70</v>
      </c>
      <c r="B3" s="68" t="s">
        <v>29</v>
      </c>
      <c r="C3" s="68" t="s">
        <v>30</v>
      </c>
      <c r="D3" s="68" t="s">
        <v>0</v>
      </c>
    </row>
    <row r="4" spans="1:4" x14ac:dyDescent="0.25">
      <c r="A4" s="124" t="s">
        <v>286</v>
      </c>
      <c r="B4" s="123">
        <v>103</v>
      </c>
      <c r="C4" s="123">
        <v>99</v>
      </c>
      <c r="D4" s="125">
        <v>202</v>
      </c>
    </row>
    <row r="5" spans="1:4" x14ac:dyDescent="0.25">
      <c r="A5" s="124" t="s">
        <v>304</v>
      </c>
      <c r="B5" s="123">
        <v>103</v>
      </c>
      <c r="C5" s="123">
        <v>85</v>
      </c>
      <c r="D5" s="125">
        <v>188</v>
      </c>
    </row>
    <row r="6" spans="1:4" x14ac:dyDescent="0.25">
      <c r="A6" s="124" t="s">
        <v>305</v>
      </c>
      <c r="B6" s="123">
        <v>86</v>
      </c>
      <c r="C6" s="123">
        <v>81</v>
      </c>
      <c r="D6" s="125">
        <v>167</v>
      </c>
    </row>
    <row r="7" spans="1:4" x14ac:dyDescent="0.25">
      <c r="A7" s="124" t="s">
        <v>287</v>
      </c>
      <c r="B7" s="123">
        <v>119</v>
      </c>
      <c r="C7" s="123">
        <v>104</v>
      </c>
      <c r="D7" s="125">
        <v>223</v>
      </c>
    </row>
    <row r="8" spans="1:4" x14ac:dyDescent="0.25">
      <c r="A8" s="124" t="s">
        <v>288</v>
      </c>
      <c r="B8" s="123">
        <v>114</v>
      </c>
      <c r="C8" s="123">
        <v>75</v>
      </c>
      <c r="D8" s="125">
        <v>189</v>
      </c>
    </row>
    <row r="9" spans="1:4" x14ac:dyDescent="0.25">
      <c r="A9" s="124" t="s">
        <v>289</v>
      </c>
      <c r="B9" s="123">
        <v>96</v>
      </c>
      <c r="C9" s="123">
        <v>99</v>
      </c>
      <c r="D9" s="125">
        <v>195</v>
      </c>
    </row>
    <row r="10" spans="1:4" x14ac:dyDescent="0.25">
      <c r="A10" s="124" t="s">
        <v>290</v>
      </c>
      <c r="B10" s="123">
        <v>109</v>
      </c>
      <c r="C10" s="123">
        <v>126</v>
      </c>
      <c r="D10" s="125">
        <v>235</v>
      </c>
    </row>
    <row r="11" spans="1:4" x14ac:dyDescent="0.25">
      <c r="A11" s="124" t="s">
        <v>291</v>
      </c>
      <c r="B11" s="123">
        <v>91</v>
      </c>
      <c r="C11" s="123">
        <v>111</v>
      </c>
      <c r="D11" s="125">
        <v>202</v>
      </c>
    </row>
    <row r="12" spans="1:4" x14ac:dyDescent="0.25">
      <c r="A12" s="124" t="s">
        <v>292</v>
      </c>
      <c r="B12" s="123">
        <v>139</v>
      </c>
      <c r="C12" s="123">
        <v>131</v>
      </c>
      <c r="D12" s="125">
        <v>270</v>
      </c>
    </row>
    <row r="13" spans="1:4" x14ac:dyDescent="0.25">
      <c r="A13" s="124" t="s">
        <v>293</v>
      </c>
      <c r="B13" s="123">
        <v>180</v>
      </c>
      <c r="C13" s="123">
        <v>169</v>
      </c>
      <c r="D13" s="125">
        <v>349</v>
      </c>
    </row>
    <row r="14" spans="1:4" x14ac:dyDescent="0.25">
      <c r="A14" s="124" t="s">
        <v>294</v>
      </c>
      <c r="B14" s="123">
        <v>150</v>
      </c>
      <c r="C14" s="123">
        <v>166</v>
      </c>
      <c r="D14" s="125">
        <v>316</v>
      </c>
    </row>
    <row r="15" spans="1:4" x14ac:dyDescent="0.25">
      <c r="A15" s="124" t="s">
        <v>295</v>
      </c>
      <c r="B15" s="123">
        <v>166</v>
      </c>
      <c r="C15" s="123">
        <v>163</v>
      </c>
      <c r="D15" s="125">
        <v>329</v>
      </c>
    </row>
    <row r="16" spans="1:4" x14ac:dyDescent="0.25">
      <c r="A16" s="124" t="s">
        <v>296</v>
      </c>
      <c r="B16" s="123">
        <v>166</v>
      </c>
      <c r="C16" s="123">
        <v>130</v>
      </c>
      <c r="D16" s="125">
        <v>296</v>
      </c>
    </row>
    <row r="17" spans="1:19" x14ac:dyDescent="0.25">
      <c r="A17" s="124" t="s">
        <v>297</v>
      </c>
      <c r="B17" s="123">
        <v>173</v>
      </c>
      <c r="C17" s="123">
        <v>157</v>
      </c>
      <c r="D17" s="125">
        <v>330</v>
      </c>
    </row>
    <row r="18" spans="1:19" x14ac:dyDescent="0.25">
      <c r="A18" s="124" t="s">
        <v>298</v>
      </c>
      <c r="B18" s="123">
        <v>152</v>
      </c>
      <c r="C18" s="123">
        <v>107</v>
      </c>
      <c r="D18" s="125">
        <v>259</v>
      </c>
    </row>
    <row r="19" spans="1:19" x14ac:dyDescent="0.25">
      <c r="A19" s="124" t="s">
        <v>299</v>
      </c>
      <c r="B19" s="123">
        <v>72</v>
      </c>
      <c r="C19" s="123">
        <v>75</v>
      </c>
      <c r="D19" s="125">
        <v>147</v>
      </c>
    </row>
    <row r="20" spans="1:19" x14ac:dyDescent="0.25">
      <c r="A20" s="124" t="s">
        <v>300</v>
      </c>
      <c r="B20" s="123">
        <v>50</v>
      </c>
      <c r="C20" s="123">
        <v>43</v>
      </c>
      <c r="D20" s="125">
        <v>93</v>
      </c>
    </row>
    <row r="21" spans="1:19" x14ac:dyDescent="0.25">
      <c r="A21" s="124" t="s">
        <v>301</v>
      </c>
      <c r="B21" s="123">
        <v>9</v>
      </c>
      <c r="C21" s="123">
        <v>24</v>
      </c>
      <c r="D21" s="125">
        <v>33</v>
      </c>
    </row>
    <row r="22" spans="1:19" x14ac:dyDescent="0.25">
      <c r="A22" s="124" t="s">
        <v>302</v>
      </c>
      <c r="B22" s="123">
        <v>3</v>
      </c>
      <c r="C22" s="123">
        <v>9</v>
      </c>
      <c r="D22" s="125">
        <v>12</v>
      </c>
    </row>
    <row r="23" spans="1:19" x14ac:dyDescent="0.25">
      <c r="A23" s="124" t="s">
        <v>303</v>
      </c>
      <c r="B23" s="123">
        <v>0</v>
      </c>
      <c r="C23" s="123">
        <v>2</v>
      </c>
      <c r="D23" s="125">
        <v>2</v>
      </c>
    </row>
    <row r="24" spans="1:19" x14ac:dyDescent="0.25">
      <c r="A24" s="88" t="s">
        <v>0</v>
      </c>
      <c r="B24" s="37">
        <v>2081</v>
      </c>
      <c r="C24" s="37">
        <v>1956</v>
      </c>
      <c r="D24" s="37">
        <v>4037</v>
      </c>
    </row>
    <row r="27" spans="1:19" x14ac:dyDescent="0.25">
      <c r="A27" s="209" t="s">
        <v>7</v>
      </c>
      <c r="B27" s="209"/>
      <c r="C27" s="209"/>
      <c r="D27" s="209"/>
      <c r="F27" s="209" t="s">
        <v>8</v>
      </c>
      <c r="G27" s="209"/>
      <c r="H27" s="209"/>
      <c r="I27" s="209"/>
      <c r="K27" s="209" t="s">
        <v>9</v>
      </c>
      <c r="L27" s="209"/>
      <c r="M27" s="209"/>
      <c r="N27" s="209"/>
      <c r="P27" s="209" t="s">
        <v>10</v>
      </c>
      <c r="Q27" s="209"/>
      <c r="R27" s="209"/>
      <c r="S27" s="209"/>
    </row>
    <row r="28" spans="1:19" x14ac:dyDescent="0.25">
      <c r="A28" s="89" t="s">
        <v>70</v>
      </c>
      <c r="B28" s="68" t="s">
        <v>29</v>
      </c>
      <c r="C28" s="68" t="s">
        <v>30</v>
      </c>
      <c r="D28" s="68" t="s">
        <v>0</v>
      </c>
      <c r="F28" s="89" t="s">
        <v>70</v>
      </c>
      <c r="G28" s="92" t="s">
        <v>29</v>
      </c>
      <c r="H28" s="68" t="s">
        <v>30</v>
      </c>
      <c r="I28" s="68" t="s">
        <v>0</v>
      </c>
      <c r="K28" s="89" t="s">
        <v>70</v>
      </c>
      <c r="L28" s="68" t="s">
        <v>29</v>
      </c>
      <c r="M28" s="92" t="s">
        <v>30</v>
      </c>
      <c r="N28" s="68" t="s">
        <v>0</v>
      </c>
      <c r="P28" s="89" t="s">
        <v>70</v>
      </c>
      <c r="Q28" s="68" t="s">
        <v>29</v>
      </c>
      <c r="R28" s="68" t="s">
        <v>30</v>
      </c>
      <c r="S28" s="68" t="s">
        <v>0</v>
      </c>
    </row>
    <row r="29" spans="1:19" x14ac:dyDescent="0.25">
      <c r="A29" s="124" t="s">
        <v>286</v>
      </c>
      <c r="B29" s="123">
        <v>14</v>
      </c>
      <c r="C29" s="123">
        <v>9</v>
      </c>
      <c r="D29" s="125">
        <v>23</v>
      </c>
      <c r="E29" s="84"/>
      <c r="F29" s="124" t="s">
        <v>286</v>
      </c>
      <c r="G29" s="127">
        <v>26</v>
      </c>
      <c r="H29" s="123">
        <v>19</v>
      </c>
      <c r="I29" s="125">
        <v>45</v>
      </c>
      <c r="K29" s="124" t="s">
        <v>286</v>
      </c>
      <c r="L29" s="123">
        <v>23</v>
      </c>
      <c r="M29" s="127">
        <v>25</v>
      </c>
      <c r="N29" s="125">
        <v>48</v>
      </c>
      <c r="P29" s="124" t="s">
        <v>286</v>
      </c>
      <c r="Q29" s="123">
        <v>1</v>
      </c>
      <c r="R29" s="123">
        <v>3</v>
      </c>
      <c r="S29" s="125">
        <v>4</v>
      </c>
    </row>
    <row r="30" spans="1:19" x14ac:dyDescent="0.25">
      <c r="A30" s="124" t="s">
        <v>304</v>
      </c>
      <c r="B30" s="123">
        <v>16</v>
      </c>
      <c r="C30" s="123">
        <v>12</v>
      </c>
      <c r="D30" s="125">
        <v>28</v>
      </c>
      <c r="E30" s="84"/>
      <c r="F30" s="124" t="s">
        <v>304</v>
      </c>
      <c r="G30" s="127">
        <v>28</v>
      </c>
      <c r="H30" s="123">
        <v>21</v>
      </c>
      <c r="I30" s="125">
        <v>49</v>
      </c>
      <c r="K30" s="124" t="s">
        <v>304</v>
      </c>
      <c r="L30" s="123">
        <v>20</v>
      </c>
      <c r="M30" s="127">
        <v>13</v>
      </c>
      <c r="N30" s="125">
        <v>33</v>
      </c>
      <c r="P30" s="124" t="s">
        <v>304</v>
      </c>
      <c r="Q30" s="123">
        <v>3</v>
      </c>
      <c r="R30" s="123">
        <v>2</v>
      </c>
      <c r="S30" s="125">
        <v>5</v>
      </c>
    </row>
    <row r="31" spans="1:19" x14ac:dyDescent="0.25">
      <c r="A31" s="124" t="s">
        <v>305</v>
      </c>
      <c r="B31" s="123">
        <v>17</v>
      </c>
      <c r="C31" s="123">
        <v>8</v>
      </c>
      <c r="D31" s="125">
        <v>25</v>
      </c>
      <c r="E31" s="84"/>
      <c r="F31" s="124" t="s">
        <v>305</v>
      </c>
      <c r="G31" s="127">
        <v>18</v>
      </c>
      <c r="H31" s="123">
        <v>26</v>
      </c>
      <c r="I31" s="125">
        <v>44</v>
      </c>
      <c r="K31" s="124" t="s">
        <v>305</v>
      </c>
      <c r="L31" s="123">
        <v>11</v>
      </c>
      <c r="M31" s="127">
        <v>13</v>
      </c>
      <c r="N31" s="125">
        <v>24</v>
      </c>
      <c r="P31" s="124" t="s">
        <v>305</v>
      </c>
      <c r="Q31" s="123">
        <v>4</v>
      </c>
      <c r="R31" s="123">
        <v>0</v>
      </c>
      <c r="S31" s="125">
        <v>4</v>
      </c>
    </row>
    <row r="32" spans="1:19" x14ac:dyDescent="0.25">
      <c r="A32" s="124" t="s">
        <v>287</v>
      </c>
      <c r="B32" s="123">
        <v>16</v>
      </c>
      <c r="C32" s="123">
        <v>21</v>
      </c>
      <c r="D32" s="125">
        <v>37</v>
      </c>
      <c r="E32" s="84"/>
      <c r="F32" s="124" t="s">
        <v>287</v>
      </c>
      <c r="G32" s="127">
        <v>32</v>
      </c>
      <c r="H32" s="123">
        <v>34</v>
      </c>
      <c r="I32" s="125">
        <v>66</v>
      </c>
      <c r="K32" s="124" t="s">
        <v>287</v>
      </c>
      <c r="L32" s="123">
        <v>24</v>
      </c>
      <c r="M32" s="127">
        <v>13</v>
      </c>
      <c r="N32" s="125">
        <v>37</v>
      </c>
      <c r="P32" s="124" t="s">
        <v>287</v>
      </c>
      <c r="Q32" s="123">
        <v>1</v>
      </c>
      <c r="R32" s="123">
        <v>0</v>
      </c>
      <c r="S32" s="125">
        <v>1</v>
      </c>
    </row>
    <row r="33" spans="1:19" x14ac:dyDescent="0.25">
      <c r="A33" s="124" t="s">
        <v>288</v>
      </c>
      <c r="B33" s="123">
        <v>14</v>
      </c>
      <c r="C33" s="123">
        <v>12</v>
      </c>
      <c r="D33" s="125">
        <v>26</v>
      </c>
      <c r="E33" s="84"/>
      <c r="F33" s="124" t="s">
        <v>288</v>
      </c>
      <c r="G33" s="127">
        <v>31</v>
      </c>
      <c r="H33" s="123">
        <v>24</v>
      </c>
      <c r="I33" s="125">
        <v>55</v>
      </c>
      <c r="K33" s="124" t="s">
        <v>288</v>
      </c>
      <c r="L33" s="123">
        <v>17</v>
      </c>
      <c r="M33" s="127">
        <v>9</v>
      </c>
      <c r="N33" s="125">
        <v>26</v>
      </c>
      <c r="P33" s="124" t="s">
        <v>288</v>
      </c>
      <c r="Q33" s="123">
        <v>6</v>
      </c>
      <c r="R33" s="123">
        <v>2</v>
      </c>
      <c r="S33" s="125">
        <v>8</v>
      </c>
    </row>
    <row r="34" spans="1:19" x14ac:dyDescent="0.25">
      <c r="A34" s="124" t="s">
        <v>289</v>
      </c>
      <c r="B34" s="123">
        <v>12</v>
      </c>
      <c r="C34" s="123">
        <v>16</v>
      </c>
      <c r="D34" s="125">
        <v>28</v>
      </c>
      <c r="E34" s="84"/>
      <c r="F34" s="124" t="s">
        <v>289</v>
      </c>
      <c r="G34" s="127">
        <v>27</v>
      </c>
      <c r="H34" s="123">
        <v>17</v>
      </c>
      <c r="I34" s="125">
        <v>44</v>
      </c>
      <c r="K34" s="124" t="s">
        <v>289</v>
      </c>
      <c r="L34" s="123">
        <v>16</v>
      </c>
      <c r="M34" s="127">
        <v>22</v>
      </c>
      <c r="N34" s="125">
        <v>38</v>
      </c>
      <c r="P34" s="124" t="s">
        <v>289</v>
      </c>
      <c r="Q34" s="123">
        <v>4</v>
      </c>
      <c r="R34" s="123">
        <v>3</v>
      </c>
      <c r="S34" s="125">
        <v>7</v>
      </c>
    </row>
    <row r="35" spans="1:19" x14ac:dyDescent="0.25">
      <c r="A35" s="124" t="s">
        <v>290</v>
      </c>
      <c r="B35" s="123">
        <v>15</v>
      </c>
      <c r="C35" s="123">
        <v>17</v>
      </c>
      <c r="D35" s="125">
        <v>32</v>
      </c>
      <c r="E35" s="84"/>
      <c r="F35" s="124" t="s">
        <v>290</v>
      </c>
      <c r="G35" s="127">
        <v>22</v>
      </c>
      <c r="H35" s="123">
        <v>30</v>
      </c>
      <c r="I35" s="125">
        <v>52</v>
      </c>
      <c r="K35" s="124" t="s">
        <v>290</v>
      </c>
      <c r="L35" s="123">
        <v>24</v>
      </c>
      <c r="M35" s="127">
        <v>26</v>
      </c>
      <c r="N35" s="125">
        <v>50</v>
      </c>
      <c r="P35" s="124" t="s">
        <v>290</v>
      </c>
      <c r="Q35" s="123">
        <v>4</v>
      </c>
      <c r="R35" s="123">
        <v>6</v>
      </c>
      <c r="S35" s="125">
        <v>10</v>
      </c>
    </row>
    <row r="36" spans="1:19" x14ac:dyDescent="0.25">
      <c r="A36" s="124" t="s">
        <v>291</v>
      </c>
      <c r="B36" s="123">
        <v>11</v>
      </c>
      <c r="C36" s="123">
        <v>15</v>
      </c>
      <c r="D36" s="125">
        <v>26</v>
      </c>
      <c r="E36" s="84"/>
      <c r="F36" s="124" t="s">
        <v>291</v>
      </c>
      <c r="G36" s="127">
        <v>21</v>
      </c>
      <c r="H36" s="123">
        <v>30</v>
      </c>
      <c r="I36" s="125">
        <v>51</v>
      </c>
      <c r="K36" s="124" t="s">
        <v>291</v>
      </c>
      <c r="L36" s="123">
        <v>19</v>
      </c>
      <c r="M36" s="127">
        <v>20</v>
      </c>
      <c r="N36" s="125">
        <v>39</v>
      </c>
      <c r="P36" s="124" t="s">
        <v>291</v>
      </c>
      <c r="Q36" s="123">
        <v>2</v>
      </c>
      <c r="R36" s="123">
        <v>3</v>
      </c>
      <c r="S36" s="125">
        <v>5</v>
      </c>
    </row>
    <row r="37" spans="1:19" x14ac:dyDescent="0.25">
      <c r="A37" s="124" t="s">
        <v>292</v>
      </c>
      <c r="B37" s="123">
        <v>20</v>
      </c>
      <c r="C37" s="123">
        <v>15</v>
      </c>
      <c r="D37" s="125">
        <v>35</v>
      </c>
      <c r="E37" s="84"/>
      <c r="F37" s="124" t="s">
        <v>292</v>
      </c>
      <c r="G37" s="127">
        <v>35</v>
      </c>
      <c r="H37" s="123">
        <v>34</v>
      </c>
      <c r="I37" s="125">
        <v>69</v>
      </c>
      <c r="K37" s="124" t="s">
        <v>292</v>
      </c>
      <c r="L37" s="123">
        <v>24</v>
      </c>
      <c r="M37" s="127">
        <v>23</v>
      </c>
      <c r="N37" s="125">
        <v>47</v>
      </c>
      <c r="P37" s="124" t="s">
        <v>292</v>
      </c>
      <c r="Q37" s="123">
        <v>4</v>
      </c>
      <c r="R37" s="123">
        <v>4</v>
      </c>
      <c r="S37" s="125">
        <v>8</v>
      </c>
    </row>
    <row r="38" spans="1:19" x14ac:dyDescent="0.25">
      <c r="A38" s="124" t="s">
        <v>293</v>
      </c>
      <c r="B38" s="123">
        <v>11</v>
      </c>
      <c r="C38" s="123">
        <v>17</v>
      </c>
      <c r="D38" s="125">
        <v>28</v>
      </c>
      <c r="E38" s="84"/>
      <c r="F38" s="124" t="s">
        <v>293</v>
      </c>
      <c r="G38" s="127">
        <v>49</v>
      </c>
      <c r="H38" s="123">
        <v>41</v>
      </c>
      <c r="I38" s="125">
        <v>90</v>
      </c>
      <c r="K38" s="124" t="s">
        <v>293</v>
      </c>
      <c r="L38" s="123">
        <v>40</v>
      </c>
      <c r="M38" s="127">
        <v>36</v>
      </c>
      <c r="N38" s="125">
        <v>76</v>
      </c>
      <c r="P38" s="124" t="s">
        <v>293</v>
      </c>
      <c r="Q38" s="123">
        <v>8</v>
      </c>
      <c r="R38" s="123">
        <v>6</v>
      </c>
      <c r="S38" s="125">
        <v>14</v>
      </c>
    </row>
    <row r="39" spans="1:19" x14ac:dyDescent="0.25">
      <c r="A39" s="124" t="s">
        <v>294</v>
      </c>
      <c r="B39" s="123">
        <v>22</v>
      </c>
      <c r="C39" s="123">
        <v>20</v>
      </c>
      <c r="D39" s="125">
        <v>42</v>
      </c>
      <c r="E39" s="84"/>
      <c r="F39" s="124" t="s">
        <v>294</v>
      </c>
      <c r="G39" s="127">
        <v>33</v>
      </c>
      <c r="H39" s="123">
        <v>36</v>
      </c>
      <c r="I39" s="125">
        <v>69</v>
      </c>
      <c r="K39" s="124" t="s">
        <v>294</v>
      </c>
      <c r="L39" s="123">
        <v>31</v>
      </c>
      <c r="M39" s="127">
        <v>25</v>
      </c>
      <c r="N39" s="125">
        <v>56</v>
      </c>
      <c r="P39" s="124" t="s">
        <v>294</v>
      </c>
      <c r="Q39" s="123">
        <v>12</v>
      </c>
      <c r="R39" s="123">
        <v>10</v>
      </c>
      <c r="S39" s="125">
        <v>22</v>
      </c>
    </row>
    <row r="40" spans="1:19" x14ac:dyDescent="0.25">
      <c r="A40" s="124" t="s">
        <v>295</v>
      </c>
      <c r="B40" s="123">
        <v>22</v>
      </c>
      <c r="C40" s="123">
        <v>21</v>
      </c>
      <c r="D40" s="125">
        <v>43</v>
      </c>
      <c r="E40" s="84"/>
      <c r="F40" s="124" t="s">
        <v>295</v>
      </c>
      <c r="G40" s="127">
        <v>32</v>
      </c>
      <c r="H40" s="123">
        <v>37</v>
      </c>
      <c r="I40" s="125">
        <v>69</v>
      </c>
      <c r="K40" s="124" t="s">
        <v>295</v>
      </c>
      <c r="L40" s="123">
        <v>27</v>
      </c>
      <c r="M40" s="127">
        <v>35</v>
      </c>
      <c r="N40" s="125">
        <v>62</v>
      </c>
      <c r="P40" s="124" t="s">
        <v>295</v>
      </c>
      <c r="Q40" s="123">
        <v>8</v>
      </c>
      <c r="R40" s="123">
        <v>10</v>
      </c>
      <c r="S40" s="125">
        <v>18</v>
      </c>
    </row>
    <row r="41" spans="1:19" x14ac:dyDescent="0.25">
      <c r="A41" s="124" t="s">
        <v>296</v>
      </c>
      <c r="B41" s="123">
        <v>26</v>
      </c>
      <c r="C41" s="123">
        <v>14</v>
      </c>
      <c r="D41" s="125">
        <v>40</v>
      </c>
      <c r="E41" s="84"/>
      <c r="F41" s="124" t="s">
        <v>296</v>
      </c>
      <c r="G41" s="127">
        <v>36</v>
      </c>
      <c r="H41" s="123">
        <v>39</v>
      </c>
      <c r="I41" s="125">
        <v>75</v>
      </c>
      <c r="K41" s="124" t="s">
        <v>296</v>
      </c>
      <c r="L41" s="123">
        <v>20</v>
      </c>
      <c r="M41" s="127">
        <v>25</v>
      </c>
      <c r="N41" s="125">
        <v>45</v>
      </c>
      <c r="P41" s="124" t="s">
        <v>296</v>
      </c>
      <c r="Q41" s="123">
        <v>8</v>
      </c>
      <c r="R41" s="123">
        <v>6</v>
      </c>
      <c r="S41" s="125">
        <v>14</v>
      </c>
    </row>
    <row r="42" spans="1:19" x14ac:dyDescent="0.25">
      <c r="A42" s="124" t="s">
        <v>297</v>
      </c>
      <c r="B42" s="123">
        <v>23</v>
      </c>
      <c r="C42" s="123">
        <v>32</v>
      </c>
      <c r="D42" s="125">
        <v>55</v>
      </c>
      <c r="E42" s="84"/>
      <c r="F42" s="124" t="s">
        <v>297</v>
      </c>
      <c r="G42" s="127">
        <v>34</v>
      </c>
      <c r="H42" s="123">
        <v>35</v>
      </c>
      <c r="I42" s="125">
        <v>69</v>
      </c>
      <c r="K42" s="124" t="s">
        <v>297</v>
      </c>
      <c r="L42" s="123">
        <v>34</v>
      </c>
      <c r="M42" s="127">
        <v>32</v>
      </c>
      <c r="N42" s="125">
        <v>66</v>
      </c>
      <c r="P42" s="124" t="s">
        <v>297</v>
      </c>
      <c r="Q42" s="123">
        <v>10</v>
      </c>
      <c r="R42" s="123">
        <v>4</v>
      </c>
      <c r="S42" s="125">
        <v>14</v>
      </c>
    </row>
    <row r="43" spans="1:19" x14ac:dyDescent="0.25">
      <c r="A43" s="124" t="s">
        <v>298</v>
      </c>
      <c r="B43" s="123">
        <v>24</v>
      </c>
      <c r="C43" s="123">
        <v>21</v>
      </c>
      <c r="D43" s="125">
        <v>45</v>
      </c>
      <c r="E43" s="84"/>
      <c r="F43" s="124" t="s">
        <v>298</v>
      </c>
      <c r="G43" s="127">
        <v>28</v>
      </c>
      <c r="H43" s="123">
        <v>15</v>
      </c>
      <c r="I43" s="125">
        <v>43</v>
      </c>
      <c r="K43" s="124" t="s">
        <v>298</v>
      </c>
      <c r="L43" s="123">
        <v>35</v>
      </c>
      <c r="M43" s="127">
        <v>26</v>
      </c>
      <c r="N43" s="125">
        <v>61</v>
      </c>
      <c r="P43" s="124" t="s">
        <v>298</v>
      </c>
      <c r="Q43" s="123">
        <v>8</v>
      </c>
      <c r="R43" s="123">
        <v>2</v>
      </c>
      <c r="S43" s="125">
        <v>10</v>
      </c>
    </row>
    <row r="44" spans="1:19" x14ac:dyDescent="0.25">
      <c r="A44" s="124" t="s">
        <v>299</v>
      </c>
      <c r="B44" s="123">
        <v>14</v>
      </c>
      <c r="C44" s="123">
        <v>17</v>
      </c>
      <c r="D44" s="125">
        <v>31</v>
      </c>
      <c r="E44" s="84"/>
      <c r="F44" s="124" t="s">
        <v>299</v>
      </c>
      <c r="G44" s="127">
        <v>15</v>
      </c>
      <c r="H44" s="123">
        <v>10</v>
      </c>
      <c r="I44" s="125">
        <v>25</v>
      </c>
      <c r="K44" s="124" t="s">
        <v>299</v>
      </c>
      <c r="L44" s="123">
        <v>13</v>
      </c>
      <c r="M44" s="127">
        <v>11</v>
      </c>
      <c r="N44" s="125">
        <v>24</v>
      </c>
      <c r="P44" s="124" t="s">
        <v>299</v>
      </c>
      <c r="Q44" s="123">
        <v>3</v>
      </c>
      <c r="R44" s="123">
        <v>2</v>
      </c>
      <c r="S44" s="125">
        <v>5</v>
      </c>
    </row>
    <row r="45" spans="1:19" x14ac:dyDescent="0.25">
      <c r="A45" s="124" t="s">
        <v>300</v>
      </c>
      <c r="B45" s="123">
        <v>7</v>
      </c>
      <c r="C45" s="123">
        <v>6</v>
      </c>
      <c r="D45" s="125">
        <v>13</v>
      </c>
      <c r="E45" s="84"/>
      <c r="F45" s="124" t="s">
        <v>300</v>
      </c>
      <c r="G45" s="127">
        <v>5</v>
      </c>
      <c r="H45" s="123">
        <v>9</v>
      </c>
      <c r="I45" s="125">
        <v>14</v>
      </c>
      <c r="K45" s="124" t="s">
        <v>300</v>
      </c>
      <c r="L45" s="123">
        <v>11</v>
      </c>
      <c r="M45" s="127">
        <v>9</v>
      </c>
      <c r="N45" s="125">
        <v>20</v>
      </c>
      <c r="P45" s="124" t="s">
        <v>300</v>
      </c>
      <c r="Q45" s="123">
        <v>1</v>
      </c>
      <c r="R45" s="123">
        <v>2</v>
      </c>
      <c r="S45" s="125">
        <v>3</v>
      </c>
    </row>
    <row r="46" spans="1:19" x14ac:dyDescent="0.25">
      <c r="A46" s="124" t="s">
        <v>301</v>
      </c>
      <c r="B46" s="123">
        <v>1</v>
      </c>
      <c r="C46" s="123">
        <v>5</v>
      </c>
      <c r="D46" s="125">
        <v>6</v>
      </c>
      <c r="E46" s="84"/>
      <c r="F46" s="124" t="s">
        <v>301</v>
      </c>
      <c r="G46" s="127">
        <v>1</v>
      </c>
      <c r="H46" s="123">
        <v>3</v>
      </c>
      <c r="I46" s="125">
        <v>4</v>
      </c>
      <c r="K46" s="124" t="s">
        <v>301</v>
      </c>
      <c r="L46" s="123">
        <v>2</v>
      </c>
      <c r="M46" s="127">
        <v>3</v>
      </c>
      <c r="N46" s="125">
        <v>5</v>
      </c>
      <c r="P46" s="124" t="s">
        <v>301</v>
      </c>
      <c r="Q46" s="123">
        <v>0</v>
      </c>
      <c r="R46" s="123">
        <v>1</v>
      </c>
      <c r="S46" s="125">
        <v>1</v>
      </c>
    </row>
    <row r="47" spans="1:19" x14ac:dyDescent="0.25">
      <c r="A47" s="124" t="s">
        <v>302</v>
      </c>
      <c r="B47" s="123">
        <v>1</v>
      </c>
      <c r="C47" s="123">
        <v>1</v>
      </c>
      <c r="D47" s="125">
        <v>2</v>
      </c>
      <c r="E47" s="84"/>
      <c r="F47" s="124" t="s">
        <v>302</v>
      </c>
      <c r="G47" s="127">
        <v>0</v>
      </c>
      <c r="H47" s="123">
        <v>3</v>
      </c>
      <c r="I47" s="125">
        <v>3</v>
      </c>
      <c r="K47" s="124" t="s">
        <v>302</v>
      </c>
      <c r="L47" s="123">
        <v>0</v>
      </c>
      <c r="M47" s="127">
        <v>2</v>
      </c>
      <c r="N47" s="125">
        <v>2</v>
      </c>
      <c r="P47" s="124" t="s">
        <v>302</v>
      </c>
      <c r="Q47" s="123">
        <v>0</v>
      </c>
      <c r="R47" s="123">
        <v>1</v>
      </c>
      <c r="S47" s="125">
        <v>1</v>
      </c>
    </row>
    <row r="48" spans="1:19" x14ac:dyDescent="0.25">
      <c r="A48" s="124" t="s">
        <v>303</v>
      </c>
      <c r="B48" s="123">
        <v>0</v>
      </c>
      <c r="C48" s="123">
        <v>1</v>
      </c>
      <c r="D48" s="125">
        <v>1</v>
      </c>
      <c r="E48" s="84"/>
      <c r="F48" s="124" t="s">
        <v>303</v>
      </c>
      <c r="G48" s="127">
        <v>0</v>
      </c>
      <c r="H48" s="123">
        <v>1</v>
      </c>
      <c r="I48" s="125">
        <v>1</v>
      </c>
      <c r="K48" s="124" t="s">
        <v>303</v>
      </c>
      <c r="L48" s="123">
        <v>0</v>
      </c>
      <c r="M48" s="127">
        <v>0</v>
      </c>
      <c r="N48" s="125">
        <v>0</v>
      </c>
      <c r="P48" s="124" t="s">
        <v>303</v>
      </c>
      <c r="Q48" s="123">
        <v>0</v>
      </c>
      <c r="R48" s="123">
        <v>0</v>
      </c>
      <c r="S48" s="125">
        <v>0</v>
      </c>
    </row>
    <row r="49" spans="1:19" x14ac:dyDescent="0.25">
      <c r="A49" s="88" t="s">
        <v>0</v>
      </c>
      <c r="B49" s="37">
        <v>286</v>
      </c>
      <c r="C49" s="37">
        <v>280</v>
      </c>
      <c r="D49" s="37">
        <v>566</v>
      </c>
      <c r="F49" s="88" t="s">
        <v>0</v>
      </c>
      <c r="G49" s="97">
        <v>473</v>
      </c>
      <c r="H49" s="37">
        <v>464</v>
      </c>
      <c r="I49" s="37">
        <v>937</v>
      </c>
      <c r="K49" s="88" t="s">
        <v>0</v>
      </c>
      <c r="L49" s="37">
        <v>391</v>
      </c>
      <c r="M49" s="97">
        <v>368</v>
      </c>
      <c r="N49" s="37">
        <v>759</v>
      </c>
      <c r="P49" s="88" t="s">
        <v>0</v>
      </c>
      <c r="Q49" s="37">
        <v>87</v>
      </c>
      <c r="R49" s="37">
        <v>67</v>
      </c>
      <c r="S49" s="37">
        <v>154</v>
      </c>
    </row>
    <row r="50" spans="1:19" x14ac:dyDescent="0.25">
      <c r="G50" s="123"/>
    </row>
    <row r="52" spans="1:19" x14ac:dyDescent="0.25">
      <c r="A52" s="209" t="s">
        <v>11</v>
      </c>
      <c r="B52" s="209"/>
      <c r="C52" s="209"/>
      <c r="D52" s="209"/>
      <c r="F52" s="209" t="s">
        <v>12</v>
      </c>
      <c r="G52" s="209"/>
      <c r="H52" s="209"/>
      <c r="I52" s="209"/>
      <c r="K52" s="209" t="s">
        <v>13</v>
      </c>
      <c r="L52" s="209"/>
      <c r="M52" s="209"/>
      <c r="N52" s="209"/>
      <c r="P52" s="209" t="s">
        <v>14</v>
      </c>
      <c r="Q52" s="209"/>
      <c r="R52" s="209"/>
      <c r="S52" s="209"/>
    </row>
    <row r="53" spans="1:19" x14ac:dyDescent="0.25">
      <c r="A53" s="89" t="s">
        <v>70</v>
      </c>
      <c r="B53" s="68" t="s">
        <v>29</v>
      </c>
      <c r="C53" s="68" t="s">
        <v>30</v>
      </c>
      <c r="D53" s="68" t="s">
        <v>0</v>
      </c>
      <c r="F53" s="89" t="s">
        <v>70</v>
      </c>
      <c r="G53" s="68" t="s">
        <v>29</v>
      </c>
      <c r="H53" s="68" t="s">
        <v>30</v>
      </c>
      <c r="I53" s="68" t="s">
        <v>0</v>
      </c>
      <c r="K53" s="89" t="s">
        <v>70</v>
      </c>
      <c r="L53" s="68" t="s">
        <v>29</v>
      </c>
      <c r="M53" s="92" t="s">
        <v>30</v>
      </c>
      <c r="N53" s="68" t="s">
        <v>0</v>
      </c>
      <c r="P53" s="89" t="s">
        <v>70</v>
      </c>
      <c r="Q53" s="68" t="s">
        <v>29</v>
      </c>
      <c r="R53" s="68" t="s">
        <v>30</v>
      </c>
      <c r="S53" s="68" t="s">
        <v>0</v>
      </c>
    </row>
    <row r="54" spans="1:19" x14ac:dyDescent="0.25">
      <c r="A54" s="124" t="s">
        <v>286</v>
      </c>
      <c r="B54" s="123">
        <v>1</v>
      </c>
      <c r="C54" s="123">
        <v>2</v>
      </c>
      <c r="D54" s="125">
        <v>3</v>
      </c>
      <c r="F54" s="124" t="s">
        <v>286</v>
      </c>
      <c r="G54" s="123">
        <v>10</v>
      </c>
      <c r="H54" s="123">
        <v>7</v>
      </c>
      <c r="I54" s="125">
        <v>17</v>
      </c>
      <c r="K54" s="124" t="s">
        <v>286</v>
      </c>
      <c r="L54" s="123">
        <v>17</v>
      </c>
      <c r="M54" s="127">
        <v>25</v>
      </c>
      <c r="N54" s="125">
        <v>42</v>
      </c>
      <c r="P54" s="124" t="s">
        <v>286</v>
      </c>
      <c r="Q54" s="123">
        <v>11</v>
      </c>
      <c r="R54" s="123">
        <v>9</v>
      </c>
      <c r="S54" s="125">
        <v>20</v>
      </c>
    </row>
    <row r="55" spans="1:19" x14ac:dyDescent="0.25">
      <c r="A55" s="124" t="s">
        <v>304</v>
      </c>
      <c r="B55" s="123">
        <v>4</v>
      </c>
      <c r="C55" s="123">
        <v>5</v>
      </c>
      <c r="D55" s="125">
        <v>9</v>
      </c>
      <c r="F55" s="124" t="s">
        <v>304</v>
      </c>
      <c r="G55" s="123">
        <v>8</v>
      </c>
      <c r="H55" s="123">
        <v>6</v>
      </c>
      <c r="I55" s="125">
        <v>14</v>
      </c>
      <c r="K55" s="124" t="s">
        <v>304</v>
      </c>
      <c r="L55" s="123">
        <v>18</v>
      </c>
      <c r="M55" s="127">
        <v>16</v>
      </c>
      <c r="N55" s="125">
        <v>34</v>
      </c>
      <c r="P55" s="124" t="s">
        <v>304</v>
      </c>
      <c r="Q55" s="123">
        <v>6</v>
      </c>
      <c r="R55" s="123">
        <v>10</v>
      </c>
      <c r="S55" s="125">
        <v>16</v>
      </c>
    </row>
    <row r="56" spans="1:19" x14ac:dyDescent="0.25">
      <c r="A56" s="124" t="s">
        <v>305</v>
      </c>
      <c r="B56" s="123">
        <v>5</v>
      </c>
      <c r="C56" s="123">
        <v>5</v>
      </c>
      <c r="D56" s="125">
        <v>10</v>
      </c>
      <c r="F56" s="124" t="s">
        <v>305</v>
      </c>
      <c r="G56" s="123">
        <v>4</v>
      </c>
      <c r="H56" s="123">
        <v>5</v>
      </c>
      <c r="I56" s="125">
        <v>9</v>
      </c>
      <c r="K56" s="124" t="s">
        <v>305</v>
      </c>
      <c r="L56" s="123">
        <v>19</v>
      </c>
      <c r="M56" s="127">
        <v>18</v>
      </c>
      <c r="N56" s="125">
        <v>37</v>
      </c>
      <c r="P56" s="124" t="s">
        <v>305</v>
      </c>
      <c r="Q56" s="123">
        <v>8</v>
      </c>
      <c r="R56" s="123">
        <v>6</v>
      </c>
      <c r="S56" s="125">
        <v>14</v>
      </c>
    </row>
    <row r="57" spans="1:19" x14ac:dyDescent="0.25">
      <c r="A57" s="124" t="s">
        <v>287</v>
      </c>
      <c r="B57" s="123">
        <v>5</v>
      </c>
      <c r="C57" s="123">
        <v>5</v>
      </c>
      <c r="D57" s="125">
        <v>10</v>
      </c>
      <c r="F57" s="124" t="s">
        <v>287</v>
      </c>
      <c r="G57" s="123">
        <v>11</v>
      </c>
      <c r="H57" s="123">
        <v>7</v>
      </c>
      <c r="I57" s="125">
        <v>18</v>
      </c>
      <c r="K57" s="124" t="s">
        <v>287</v>
      </c>
      <c r="L57" s="123">
        <v>22</v>
      </c>
      <c r="M57" s="127">
        <v>17</v>
      </c>
      <c r="N57" s="125">
        <v>39</v>
      </c>
      <c r="P57" s="124" t="s">
        <v>287</v>
      </c>
      <c r="Q57" s="123">
        <v>8</v>
      </c>
      <c r="R57" s="123">
        <v>7</v>
      </c>
      <c r="S57" s="125">
        <v>15</v>
      </c>
    </row>
    <row r="58" spans="1:19" x14ac:dyDescent="0.25">
      <c r="A58" s="124" t="s">
        <v>288</v>
      </c>
      <c r="B58" s="123">
        <v>4</v>
      </c>
      <c r="C58" s="123">
        <v>0</v>
      </c>
      <c r="D58" s="125">
        <v>4</v>
      </c>
      <c r="F58" s="124" t="s">
        <v>288</v>
      </c>
      <c r="G58" s="123">
        <v>13</v>
      </c>
      <c r="H58" s="123">
        <v>2</v>
      </c>
      <c r="I58" s="125">
        <v>15</v>
      </c>
      <c r="K58" s="124" t="s">
        <v>288</v>
      </c>
      <c r="L58" s="123">
        <v>22</v>
      </c>
      <c r="M58" s="127">
        <v>19</v>
      </c>
      <c r="N58" s="125">
        <v>41</v>
      </c>
      <c r="P58" s="124" t="s">
        <v>288</v>
      </c>
      <c r="Q58" s="123">
        <v>7</v>
      </c>
      <c r="R58" s="123">
        <v>7</v>
      </c>
      <c r="S58" s="125">
        <v>14</v>
      </c>
    </row>
    <row r="59" spans="1:19" x14ac:dyDescent="0.25">
      <c r="A59" s="124" t="s">
        <v>289</v>
      </c>
      <c r="B59" s="123">
        <v>2</v>
      </c>
      <c r="C59" s="123">
        <v>6</v>
      </c>
      <c r="D59" s="125">
        <v>8</v>
      </c>
      <c r="F59" s="124" t="s">
        <v>289</v>
      </c>
      <c r="G59" s="123">
        <v>12</v>
      </c>
      <c r="H59" s="123">
        <v>6</v>
      </c>
      <c r="I59" s="125">
        <v>18</v>
      </c>
      <c r="K59" s="124" t="s">
        <v>289</v>
      </c>
      <c r="L59" s="123">
        <v>20</v>
      </c>
      <c r="M59" s="127">
        <v>21</v>
      </c>
      <c r="N59" s="125">
        <v>41</v>
      </c>
      <c r="P59" s="124" t="s">
        <v>289</v>
      </c>
      <c r="Q59" s="123">
        <v>3</v>
      </c>
      <c r="R59" s="123">
        <v>8</v>
      </c>
      <c r="S59" s="125">
        <v>11</v>
      </c>
    </row>
    <row r="60" spans="1:19" x14ac:dyDescent="0.25">
      <c r="A60" s="124" t="s">
        <v>290</v>
      </c>
      <c r="B60" s="123">
        <v>2</v>
      </c>
      <c r="C60" s="123">
        <v>7</v>
      </c>
      <c r="D60" s="125">
        <v>9</v>
      </c>
      <c r="F60" s="124" t="s">
        <v>290</v>
      </c>
      <c r="G60" s="123">
        <v>6</v>
      </c>
      <c r="H60" s="123">
        <v>15</v>
      </c>
      <c r="I60" s="125">
        <v>21</v>
      </c>
      <c r="K60" s="124" t="s">
        <v>290</v>
      </c>
      <c r="L60" s="123">
        <v>23</v>
      </c>
      <c r="M60" s="127">
        <v>13</v>
      </c>
      <c r="N60" s="125">
        <v>36</v>
      </c>
      <c r="P60" s="124" t="s">
        <v>290</v>
      </c>
      <c r="Q60" s="123">
        <v>13</v>
      </c>
      <c r="R60" s="123">
        <v>12</v>
      </c>
      <c r="S60" s="125">
        <v>25</v>
      </c>
    </row>
    <row r="61" spans="1:19" x14ac:dyDescent="0.25">
      <c r="A61" s="124" t="s">
        <v>291</v>
      </c>
      <c r="B61" s="123">
        <v>5</v>
      </c>
      <c r="C61" s="123">
        <v>3</v>
      </c>
      <c r="D61" s="125">
        <v>8</v>
      </c>
      <c r="F61" s="124" t="s">
        <v>291</v>
      </c>
      <c r="G61" s="123">
        <v>10</v>
      </c>
      <c r="H61" s="123">
        <v>11</v>
      </c>
      <c r="I61" s="125">
        <v>21</v>
      </c>
      <c r="K61" s="124" t="s">
        <v>291</v>
      </c>
      <c r="L61" s="123">
        <v>13</v>
      </c>
      <c r="M61" s="127">
        <v>20</v>
      </c>
      <c r="N61" s="125">
        <v>33</v>
      </c>
      <c r="P61" s="124" t="s">
        <v>291</v>
      </c>
      <c r="Q61" s="123">
        <v>10</v>
      </c>
      <c r="R61" s="123">
        <v>9</v>
      </c>
      <c r="S61" s="125">
        <v>19</v>
      </c>
    </row>
    <row r="62" spans="1:19" x14ac:dyDescent="0.25">
      <c r="A62" s="124" t="s">
        <v>292</v>
      </c>
      <c r="B62" s="123">
        <v>4</v>
      </c>
      <c r="C62" s="123">
        <v>5</v>
      </c>
      <c r="D62" s="125">
        <v>9</v>
      </c>
      <c r="F62" s="124" t="s">
        <v>292</v>
      </c>
      <c r="G62" s="123">
        <v>18</v>
      </c>
      <c r="H62" s="123">
        <v>11</v>
      </c>
      <c r="I62" s="125">
        <v>29</v>
      </c>
      <c r="K62" s="124" t="s">
        <v>292</v>
      </c>
      <c r="L62" s="123">
        <v>22</v>
      </c>
      <c r="M62" s="127">
        <v>22</v>
      </c>
      <c r="N62" s="125">
        <v>44</v>
      </c>
      <c r="P62" s="124" t="s">
        <v>292</v>
      </c>
      <c r="Q62" s="123">
        <v>12</v>
      </c>
      <c r="R62" s="123">
        <v>17</v>
      </c>
      <c r="S62" s="125">
        <v>29</v>
      </c>
    </row>
    <row r="63" spans="1:19" x14ac:dyDescent="0.25">
      <c r="A63" s="124" t="s">
        <v>293</v>
      </c>
      <c r="B63" s="123">
        <v>10</v>
      </c>
      <c r="C63" s="123">
        <v>11</v>
      </c>
      <c r="D63" s="125">
        <v>21</v>
      </c>
      <c r="F63" s="124" t="s">
        <v>293</v>
      </c>
      <c r="G63" s="123">
        <v>18</v>
      </c>
      <c r="H63" s="123">
        <v>7</v>
      </c>
      <c r="I63" s="125">
        <v>25</v>
      </c>
      <c r="K63" s="124" t="s">
        <v>293</v>
      </c>
      <c r="L63" s="123">
        <v>32</v>
      </c>
      <c r="M63" s="127">
        <v>36</v>
      </c>
      <c r="N63" s="125">
        <v>68</v>
      </c>
      <c r="P63" s="124" t="s">
        <v>293</v>
      </c>
      <c r="Q63" s="123">
        <v>12</v>
      </c>
      <c r="R63" s="123">
        <v>15</v>
      </c>
      <c r="S63" s="125">
        <v>27</v>
      </c>
    </row>
    <row r="64" spans="1:19" x14ac:dyDescent="0.25">
      <c r="A64" s="124" t="s">
        <v>294</v>
      </c>
      <c r="B64" s="123">
        <v>5</v>
      </c>
      <c r="C64" s="123">
        <v>9</v>
      </c>
      <c r="D64" s="125">
        <v>14</v>
      </c>
      <c r="F64" s="124" t="s">
        <v>294</v>
      </c>
      <c r="G64" s="123">
        <v>9</v>
      </c>
      <c r="H64" s="123">
        <v>23</v>
      </c>
      <c r="I64" s="125">
        <v>32</v>
      </c>
      <c r="K64" s="124" t="s">
        <v>294</v>
      </c>
      <c r="L64" s="123">
        <v>26</v>
      </c>
      <c r="M64" s="127">
        <v>29</v>
      </c>
      <c r="N64" s="125">
        <v>55</v>
      </c>
      <c r="P64" s="124" t="s">
        <v>294</v>
      </c>
      <c r="Q64" s="123">
        <v>12</v>
      </c>
      <c r="R64" s="123">
        <v>14</v>
      </c>
      <c r="S64" s="125">
        <v>26</v>
      </c>
    </row>
    <row r="65" spans="1:19" x14ac:dyDescent="0.25">
      <c r="A65" s="124" t="s">
        <v>295</v>
      </c>
      <c r="B65" s="123">
        <v>14</v>
      </c>
      <c r="C65" s="123">
        <v>9</v>
      </c>
      <c r="D65" s="125">
        <v>23</v>
      </c>
      <c r="F65" s="124" t="s">
        <v>295</v>
      </c>
      <c r="G65" s="123">
        <v>10</v>
      </c>
      <c r="H65" s="123">
        <v>15</v>
      </c>
      <c r="I65" s="125">
        <v>25</v>
      </c>
      <c r="K65" s="124" t="s">
        <v>295</v>
      </c>
      <c r="L65" s="123">
        <v>38</v>
      </c>
      <c r="M65" s="127">
        <v>23</v>
      </c>
      <c r="N65" s="125">
        <v>61</v>
      </c>
      <c r="P65" s="124" t="s">
        <v>295</v>
      </c>
      <c r="Q65" s="123">
        <v>15</v>
      </c>
      <c r="R65" s="123">
        <v>13</v>
      </c>
      <c r="S65" s="125">
        <v>28</v>
      </c>
    </row>
    <row r="66" spans="1:19" x14ac:dyDescent="0.25">
      <c r="A66" s="124" t="s">
        <v>296</v>
      </c>
      <c r="B66" s="123">
        <v>14</v>
      </c>
      <c r="C66" s="123">
        <v>7</v>
      </c>
      <c r="D66" s="125">
        <v>21</v>
      </c>
      <c r="F66" s="124" t="s">
        <v>296</v>
      </c>
      <c r="G66" s="123">
        <v>18</v>
      </c>
      <c r="H66" s="123">
        <v>12</v>
      </c>
      <c r="I66" s="125">
        <v>30</v>
      </c>
      <c r="K66" s="124" t="s">
        <v>296</v>
      </c>
      <c r="L66" s="123">
        <v>28</v>
      </c>
      <c r="M66" s="127">
        <v>21</v>
      </c>
      <c r="N66" s="125">
        <v>49</v>
      </c>
      <c r="P66" s="124" t="s">
        <v>296</v>
      </c>
      <c r="Q66" s="123">
        <v>16</v>
      </c>
      <c r="R66" s="123">
        <v>6</v>
      </c>
      <c r="S66" s="125">
        <v>22</v>
      </c>
    </row>
    <row r="67" spans="1:19" x14ac:dyDescent="0.25">
      <c r="A67" s="124" t="s">
        <v>297</v>
      </c>
      <c r="B67" s="123">
        <v>4</v>
      </c>
      <c r="C67" s="123">
        <v>4</v>
      </c>
      <c r="D67" s="125">
        <v>8</v>
      </c>
      <c r="F67" s="124" t="s">
        <v>297</v>
      </c>
      <c r="G67" s="123">
        <v>16</v>
      </c>
      <c r="H67" s="123">
        <v>11</v>
      </c>
      <c r="I67" s="125">
        <v>27</v>
      </c>
      <c r="K67" s="124" t="s">
        <v>297</v>
      </c>
      <c r="L67" s="123">
        <v>30</v>
      </c>
      <c r="M67" s="127">
        <v>30</v>
      </c>
      <c r="N67" s="125">
        <v>60</v>
      </c>
      <c r="P67" s="124" t="s">
        <v>297</v>
      </c>
      <c r="Q67" s="123">
        <v>22</v>
      </c>
      <c r="R67" s="123">
        <v>9</v>
      </c>
      <c r="S67" s="125">
        <v>31</v>
      </c>
    </row>
    <row r="68" spans="1:19" x14ac:dyDescent="0.25">
      <c r="A68" s="124" t="s">
        <v>298</v>
      </c>
      <c r="B68" s="123">
        <v>10</v>
      </c>
      <c r="C68" s="123">
        <v>7</v>
      </c>
      <c r="D68" s="125">
        <v>17</v>
      </c>
      <c r="F68" s="124" t="s">
        <v>298</v>
      </c>
      <c r="G68" s="123">
        <v>9</v>
      </c>
      <c r="H68" s="123">
        <v>10</v>
      </c>
      <c r="I68" s="125">
        <v>19</v>
      </c>
      <c r="K68" s="124" t="s">
        <v>298</v>
      </c>
      <c r="L68" s="123">
        <v>30</v>
      </c>
      <c r="M68" s="127">
        <v>17</v>
      </c>
      <c r="N68" s="125">
        <v>47</v>
      </c>
      <c r="P68" s="124" t="s">
        <v>298</v>
      </c>
      <c r="Q68" s="123">
        <v>8</v>
      </c>
      <c r="R68" s="123">
        <v>9</v>
      </c>
      <c r="S68" s="125">
        <v>17</v>
      </c>
    </row>
    <row r="69" spans="1:19" x14ac:dyDescent="0.25">
      <c r="A69" s="124" t="s">
        <v>299</v>
      </c>
      <c r="B69" s="123">
        <v>3</v>
      </c>
      <c r="C69" s="123">
        <v>3</v>
      </c>
      <c r="D69" s="125">
        <v>6</v>
      </c>
      <c r="F69" s="124" t="s">
        <v>299</v>
      </c>
      <c r="G69" s="123">
        <v>8</v>
      </c>
      <c r="H69" s="123">
        <v>11</v>
      </c>
      <c r="I69" s="125">
        <v>19</v>
      </c>
      <c r="K69" s="124" t="s">
        <v>299</v>
      </c>
      <c r="L69" s="123">
        <v>10</v>
      </c>
      <c r="M69" s="127">
        <v>14</v>
      </c>
      <c r="N69" s="125">
        <v>24</v>
      </c>
      <c r="P69" s="124" t="s">
        <v>299</v>
      </c>
      <c r="Q69" s="123">
        <v>6</v>
      </c>
      <c r="R69" s="123">
        <v>7</v>
      </c>
      <c r="S69" s="125">
        <v>13</v>
      </c>
    </row>
    <row r="70" spans="1:19" x14ac:dyDescent="0.25">
      <c r="A70" s="124" t="s">
        <v>300</v>
      </c>
      <c r="B70" s="123">
        <v>5</v>
      </c>
      <c r="C70" s="123">
        <v>3</v>
      </c>
      <c r="D70" s="125">
        <v>8</v>
      </c>
      <c r="F70" s="124" t="s">
        <v>300</v>
      </c>
      <c r="G70" s="123">
        <v>8</v>
      </c>
      <c r="H70" s="123">
        <v>4</v>
      </c>
      <c r="I70" s="125">
        <v>12</v>
      </c>
      <c r="K70" s="124" t="s">
        <v>300</v>
      </c>
      <c r="L70" s="123">
        <v>9</v>
      </c>
      <c r="M70" s="127">
        <v>5</v>
      </c>
      <c r="N70" s="125">
        <v>14</v>
      </c>
      <c r="P70" s="124" t="s">
        <v>300</v>
      </c>
      <c r="Q70" s="123">
        <v>4</v>
      </c>
      <c r="R70" s="123">
        <v>5</v>
      </c>
      <c r="S70" s="125">
        <v>9</v>
      </c>
    </row>
    <row r="71" spans="1:19" x14ac:dyDescent="0.25">
      <c r="A71" s="124" t="s">
        <v>301</v>
      </c>
      <c r="B71" s="123">
        <v>2</v>
      </c>
      <c r="C71" s="123">
        <v>3</v>
      </c>
      <c r="D71" s="125">
        <v>5</v>
      </c>
      <c r="F71" s="124" t="s">
        <v>301</v>
      </c>
      <c r="G71" s="123">
        <v>2</v>
      </c>
      <c r="H71" s="123">
        <v>4</v>
      </c>
      <c r="I71" s="125">
        <v>6</v>
      </c>
      <c r="K71" s="124" t="s">
        <v>301</v>
      </c>
      <c r="L71" s="123">
        <v>1</v>
      </c>
      <c r="M71" s="127">
        <v>4</v>
      </c>
      <c r="N71" s="125">
        <v>5</v>
      </c>
      <c r="P71" s="124" t="s">
        <v>301</v>
      </c>
      <c r="Q71" s="123">
        <v>0</v>
      </c>
      <c r="R71" s="123">
        <v>1</v>
      </c>
      <c r="S71" s="125">
        <v>1</v>
      </c>
    </row>
    <row r="72" spans="1:19" x14ac:dyDescent="0.25">
      <c r="A72" s="124" t="s">
        <v>302</v>
      </c>
      <c r="B72" s="123">
        <v>0</v>
      </c>
      <c r="C72" s="123">
        <v>0</v>
      </c>
      <c r="D72" s="125">
        <v>0</v>
      </c>
      <c r="F72" s="124" t="s">
        <v>302</v>
      </c>
      <c r="G72" s="123">
        <v>0</v>
      </c>
      <c r="H72" s="123">
        <v>1</v>
      </c>
      <c r="I72" s="125">
        <v>1</v>
      </c>
      <c r="K72" s="124" t="s">
        <v>302</v>
      </c>
      <c r="L72" s="123">
        <v>2</v>
      </c>
      <c r="M72" s="127">
        <v>1</v>
      </c>
      <c r="N72" s="125">
        <v>3</v>
      </c>
      <c r="P72" s="124" t="s">
        <v>302</v>
      </c>
      <c r="Q72" s="123">
        <v>0</v>
      </c>
      <c r="R72" s="123">
        <v>0</v>
      </c>
      <c r="S72" s="125">
        <v>0</v>
      </c>
    </row>
    <row r="73" spans="1:19" x14ac:dyDescent="0.25">
      <c r="A73" s="124" t="s">
        <v>303</v>
      </c>
      <c r="B73" s="123">
        <v>0</v>
      </c>
      <c r="C73" s="123">
        <v>0</v>
      </c>
      <c r="D73" s="125">
        <v>0</v>
      </c>
      <c r="F73" s="124" t="s">
        <v>303</v>
      </c>
      <c r="G73" s="123">
        <v>0</v>
      </c>
      <c r="H73" s="123">
        <v>0</v>
      </c>
      <c r="I73" s="125">
        <v>0</v>
      </c>
      <c r="K73" s="124" t="s">
        <v>303</v>
      </c>
      <c r="L73" s="123">
        <v>0</v>
      </c>
      <c r="M73" s="127">
        <v>0</v>
      </c>
      <c r="N73" s="125">
        <v>0</v>
      </c>
      <c r="P73" s="124" t="s">
        <v>303</v>
      </c>
      <c r="Q73" s="123">
        <v>0</v>
      </c>
      <c r="R73" s="123">
        <v>0</v>
      </c>
      <c r="S73" s="125">
        <v>0</v>
      </c>
    </row>
    <row r="74" spans="1:19" x14ac:dyDescent="0.25">
      <c r="A74" s="88" t="s">
        <v>0</v>
      </c>
      <c r="B74" s="37">
        <v>99</v>
      </c>
      <c r="C74" s="37">
        <v>94</v>
      </c>
      <c r="D74" s="37">
        <v>193</v>
      </c>
      <c r="F74" s="88" t="s">
        <v>0</v>
      </c>
      <c r="G74" s="37">
        <v>190</v>
      </c>
      <c r="H74" s="37">
        <v>168</v>
      </c>
      <c r="I74" s="37">
        <v>358</v>
      </c>
      <c r="K74" s="88" t="s">
        <v>0</v>
      </c>
      <c r="L74" s="37">
        <v>382</v>
      </c>
      <c r="M74" s="97">
        <v>351</v>
      </c>
      <c r="N74" s="37">
        <v>733</v>
      </c>
      <c r="P74" s="88" t="s">
        <v>0</v>
      </c>
      <c r="Q74" s="37">
        <v>173</v>
      </c>
      <c r="R74" s="37">
        <v>164</v>
      </c>
      <c r="S74" s="37">
        <v>337</v>
      </c>
    </row>
    <row r="76" spans="1:19" x14ac:dyDescent="0.25">
      <c r="A76" s="130"/>
      <c r="B76" s="128"/>
      <c r="C76" s="128"/>
      <c r="D76" s="128"/>
      <c r="E76" s="128"/>
    </row>
    <row r="77" spans="1:19" x14ac:dyDescent="0.25">
      <c r="A77" s="130"/>
      <c r="B77" s="128"/>
      <c r="C77" s="128"/>
      <c r="D77" s="128"/>
      <c r="E77" s="128"/>
    </row>
    <row r="78" spans="1:19" ht="30.75" customHeight="1" x14ac:dyDescent="0.25">
      <c r="A78" s="213" t="s">
        <v>27</v>
      </c>
      <c r="B78" s="214"/>
      <c r="C78" s="215"/>
      <c r="D78" s="124"/>
      <c r="E78" s="127"/>
      <c r="F78" s="123"/>
      <c r="G78" s="123"/>
      <c r="I78" s="124"/>
      <c r="K78" s="127"/>
      <c r="M78" s="123"/>
      <c r="N78" s="124"/>
      <c r="P78" s="123"/>
    </row>
    <row r="79" spans="1:19" x14ac:dyDescent="0.25">
      <c r="A79" s="145" t="s">
        <v>70</v>
      </c>
      <c r="B79" s="119" t="s">
        <v>29</v>
      </c>
      <c r="C79" s="146" t="s">
        <v>30</v>
      </c>
      <c r="D79" s="124"/>
      <c r="E79" s="127"/>
      <c r="F79" s="123"/>
      <c r="G79" s="123"/>
      <c r="I79" s="124"/>
      <c r="K79" s="127"/>
      <c r="M79" s="123"/>
      <c r="N79" s="124"/>
      <c r="P79" s="123"/>
    </row>
    <row r="80" spans="1:19" x14ac:dyDescent="0.25">
      <c r="A80" s="125">
        <v>0</v>
      </c>
      <c r="B80" s="120">
        <v>24</v>
      </c>
      <c r="C80" s="121">
        <v>23</v>
      </c>
      <c r="D80" s="124"/>
      <c r="E80" s="127"/>
      <c r="F80" s="123"/>
      <c r="G80" s="123"/>
      <c r="I80" s="124"/>
      <c r="K80" s="127"/>
      <c r="M80" s="123"/>
      <c r="N80" s="124"/>
      <c r="P80" s="123"/>
    </row>
    <row r="81" spans="1:16" x14ac:dyDescent="0.25">
      <c r="A81" s="125">
        <v>1</v>
      </c>
      <c r="B81" s="120">
        <v>25</v>
      </c>
      <c r="C81" s="121">
        <v>21</v>
      </c>
      <c r="D81" s="124"/>
      <c r="E81" s="127"/>
      <c r="F81" s="123"/>
      <c r="G81" s="123"/>
      <c r="I81" s="124"/>
      <c r="K81" s="127"/>
      <c r="M81" s="123"/>
      <c r="N81" s="124"/>
      <c r="P81" s="123"/>
    </row>
    <row r="82" spans="1:16" x14ac:dyDescent="0.25">
      <c r="A82" s="125">
        <v>2</v>
      </c>
      <c r="B82" s="120">
        <v>20</v>
      </c>
      <c r="C82" s="121">
        <v>17</v>
      </c>
      <c r="D82" s="124"/>
      <c r="E82" s="127"/>
      <c r="F82" s="123"/>
      <c r="G82" s="123"/>
      <c r="I82" s="124"/>
      <c r="K82" s="127"/>
      <c r="M82" s="123"/>
      <c r="N82" s="124"/>
      <c r="P82" s="123"/>
    </row>
    <row r="83" spans="1:16" x14ac:dyDescent="0.25">
      <c r="A83" s="125">
        <v>3</v>
      </c>
      <c r="B83" s="120">
        <v>19</v>
      </c>
      <c r="C83" s="121">
        <v>16</v>
      </c>
      <c r="D83" s="124"/>
      <c r="E83" s="127"/>
      <c r="F83" s="123"/>
      <c r="G83" s="123"/>
      <c r="I83" s="124"/>
      <c r="K83" s="127"/>
      <c r="M83" s="123"/>
      <c r="N83" s="124"/>
      <c r="P83" s="123"/>
    </row>
    <row r="84" spans="1:16" x14ac:dyDescent="0.25">
      <c r="A84" s="125">
        <v>4</v>
      </c>
      <c r="B84" s="120">
        <v>15</v>
      </c>
      <c r="C84" s="121">
        <v>22</v>
      </c>
      <c r="D84" s="124"/>
      <c r="E84" s="127"/>
      <c r="F84" s="123"/>
      <c r="G84" s="123"/>
      <c r="I84" s="124"/>
      <c r="K84" s="127"/>
      <c r="M84" s="123"/>
      <c r="N84" s="124"/>
      <c r="P84" s="123"/>
    </row>
    <row r="85" spans="1:16" x14ac:dyDescent="0.25">
      <c r="A85" s="125">
        <v>5</v>
      </c>
      <c r="B85" s="120">
        <v>21</v>
      </c>
      <c r="C85" s="121">
        <v>16</v>
      </c>
      <c r="D85" s="124"/>
      <c r="E85" s="127"/>
      <c r="F85" s="123"/>
      <c r="G85" s="123"/>
      <c r="I85" s="124"/>
      <c r="K85" s="127"/>
      <c r="M85" s="123"/>
      <c r="N85" s="124"/>
      <c r="P85" s="123"/>
    </row>
    <row r="86" spans="1:16" x14ac:dyDescent="0.25">
      <c r="A86" s="125">
        <v>6</v>
      </c>
      <c r="B86" s="120">
        <v>17</v>
      </c>
      <c r="C86" s="121">
        <v>19</v>
      </c>
      <c r="D86" s="124"/>
      <c r="E86" s="127"/>
      <c r="F86" s="123"/>
      <c r="G86" s="123"/>
      <c r="I86" s="124"/>
      <c r="K86" s="127"/>
      <c r="M86" s="123"/>
      <c r="N86" s="124"/>
      <c r="P86" s="123"/>
    </row>
    <row r="87" spans="1:16" x14ac:dyDescent="0.25">
      <c r="A87" s="125">
        <v>7</v>
      </c>
      <c r="B87" s="120">
        <v>19</v>
      </c>
      <c r="C87" s="121">
        <v>15</v>
      </c>
      <c r="D87" s="124"/>
      <c r="E87" s="127"/>
      <c r="F87" s="123"/>
      <c r="G87" s="123"/>
      <c r="I87" s="124"/>
      <c r="K87" s="127"/>
      <c r="M87" s="123"/>
      <c r="N87" s="124"/>
      <c r="P87" s="123"/>
    </row>
    <row r="88" spans="1:16" x14ac:dyDescent="0.25">
      <c r="A88" s="125">
        <v>8</v>
      </c>
      <c r="B88" s="120">
        <v>27</v>
      </c>
      <c r="C88" s="121">
        <v>17</v>
      </c>
      <c r="D88" s="124"/>
      <c r="E88" s="127"/>
      <c r="F88" s="123"/>
      <c r="G88" s="123"/>
      <c r="I88" s="124"/>
      <c r="K88" s="127"/>
      <c r="M88" s="123"/>
      <c r="N88" s="124"/>
      <c r="P88" s="123"/>
    </row>
    <row r="89" spans="1:16" x14ac:dyDescent="0.25">
      <c r="A89" s="125">
        <v>9</v>
      </c>
      <c r="B89" s="120">
        <v>19</v>
      </c>
      <c r="C89" s="121">
        <v>18</v>
      </c>
      <c r="D89" s="124"/>
      <c r="E89" s="127"/>
      <c r="F89" s="123"/>
      <c r="G89" s="123"/>
      <c r="I89" s="124"/>
      <c r="K89" s="127"/>
      <c r="M89" s="123"/>
      <c r="N89" s="124"/>
      <c r="P89" s="123"/>
    </row>
    <row r="90" spans="1:16" x14ac:dyDescent="0.25">
      <c r="A90" s="125">
        <v>10</v>
      </c>
      <c r="B90" s="120">
        <v>25</v>
      </c>
      <c r="C90" s="121">
        <v>14</v>
      </c>
      <c r="D90" s="124"/>
      <c r="E90" s="127"/>
      <c r="F90" s="123"/>
      <c r="G90" s="123"/>
      <c r="I90" s="124"/>
      <c r="K90" s="127"/>
      <c r="M90" s="123"/>
      <c r="N90" s="124"/>
      <c r="P90" s="123"/>
    </row>
    <row r="91" spans="1:16" x14ac:dyDescent="0.25">
      <c r="A91" s="125">
        <v>11</v>
      </c>
      <c r="B91" s="120">
        <v>10</v>
      </c>
      <c r="C91" s="121">
        <v>20</v>
      </c>
      <c r="D91" s="124"/>
      <c r="E91" s="127"/>
      <c r="F91" s="123"/>
      <c r="G91" s="123"/>
      <c r="I91" s="124"/>
      <c r="K91" s="127"/>
      <c r="M91" s="123"/>
      <c r="N91" s="124"/>
      <c r="P91" s="123"/>
    </row>
    <row r="92" spans="1:16" x14ac:dyDescent="0.25">
      <c r="A92" s="125">
        <v>12</v>
      </c>
      <c r="B92" s="120">
        <v>14</v>
      </c>
      <c r="C92" s="121">
        <v>23</v>
      </c>
      <c r="D92" s="124"/>
      <c r="E92" s="127"/>
      <c r="F92" s="123"/>
      <c r="G92" s="123"/>
      <c r="I92" s="124"/>
      <c r="K92" s="127"/>
      <c r="M92" s="123"/>
      <c r="N92" s="124"/>
      <c r="P92" s="123"/>
    </row>
    <row r="93" spans="1:16" x14ac:dyDescent="0.25">
      <c r="A93" s="125">
        <v>13</v>
      </c>
      <c r="B93" s="120">
        <v>21</v>
      </c>
      <c r="C93" s="121">
        <v>13</v>
      </c>
      <c r="D93" s="124"/>
      <c r="E93" s="127"/>
      <c r="F93" s="123"/>
      <c r="G93" s="123"/>
      <c r="I93" s="124"/>
      <c r="K93" s="127"/>
      <c r="M93" s="123"/>
      <c r="N93" s="124"/>
      <c r="P93" s="123"/>
    </row>
    <row r="94" spans="1:16" x14ac:dyDescent="0.25">
      <c r="A94" s="125">
        <v>14</v>
      </c>
      <c r="B94" s="120">
        <v>16</v>
      </c>
      <c r="C94" s="121">
        <v>11</v>
      </c>
      <c r="D94" s="124"/>
      <c r="E94" s="127"/>
      <c r="F94" s="123"/>
      <c r="G94" s="123"/>
      <c r="I94" s="124"/>
      <c r="K94" s="127"/>
      <c r="M94" s="123"/>
      <c r="N94" s="124"/>
      <c r="P94" s="123"/>
    </row>
    <row r="95" spans="1:16" x14ac:dyDescent="0.25">
      <c r="A95" s="125">
        <v>15</v>
      </c>
      <c r="B95" s="120">
        <v>27</v>
      </c>
      <c r="C95" s="121">
        <v>22</v>
      </c>
      <c r="D95" s="124"/>
      <c r="E95" s="127"/>
      <c r="F95" s="123"/>
      <c r="G95" s="123"/>
      <c r="I95" s="124"/>
      <c r="K95" s="127"/>
      <c r="M95" s="123"/>
      <c r="N95" s="124"/>
      <c r="P95" s="123"/>
    </row>
    <row r="96" spans="1:16" x14ac:dyDescent="0.25">
      <c r="A96" s="125">
        <v>16</v>
      </c>
      <c r="B96" s="120">
        <v>34</v>
      </c>
      <c r="C96" s="121">
        <v>15</v>
      </c>
      <c r="D96" s="124"/>
      <c r="E96" s="127"/>
      <c r="F96" s="123"/>
      <c r="G96" s="123"/>
      <c r="I96" s="124"/>
      <c r="K96" s="127"/>
      <c r="M96" s="123"/>
      <c r="N96" s="124"/>
      <c r="P96" s="123"/>
    </row>
    <row r="97" spans="1:16" x14ac:dyDescent="0.25">
      <c r="A97" s="125">
        <v>17</v>
      </c>
      <c r="B97" s="120">
        <v>12</v>
      </c>
      <c r="C97" s="121">
        <v>20</v>
      </c>
      <c r="D97" s="124"/>
      <c r="E97" s="127"/>
      <c r="F97" s="123"/>
      <c r="G97" s="123"/>
      <c r="I97" s="124"/>
      <c r="K97" s="127"/>
      <c r="M97" s="123"/>
      <c r="N97" s="124"/>
      <c r="P97" s="123"/>
    </row>
    <row r="98" spans="1:16" x14ac:dyDescent="0.25">
      <c r="A98" s="125">
        <v>18</v>
      </c>
      <c r="B98" s="120">
        <v>31</v>
      </c>
      <c r="C98" s="121">
        <v>23</v>
      </c>
      <c r="D98" s="124"/>
      <c r="E98" s="127"/>
      <c r="F98" s="123"/>
      <c r="G98" s="123"/>
      <c r="I98" s="124"/>
      <c r="K98" s="127"/>
      <c r="M98" s="123"/>
      <c r="N98" s="124"/>
      <c r="P98" s="123"/>
    </row>
    <row r="99" spans="1:16" x14ac:dyDescent="0.25">
      <c r="A99" s="125">
        <v>19</v>
      </c>
      <c r="B99" s="120">
        <v>15</v>
      </c>
      <c r="C99" s="121">
        <v>24</v>
      </c>
      <c r="D99" s="124"/>
      <c r="E99" s="127"/>
      <c r="F99" s="123"/>
      <c r="G99" s="123"/>
      <c r="I99" s="124"/>
      <c r="K99" s="127"/>
      <c r="M99" s="123"/>
      <c r="N99" s="124"/>
      <c r="P99" s="123"/>
    </row>
    <row r="100" spans="1:16" x14ac:dyDescent="0.25">
      <c r="A100" s="125">
        <v>20</v>
      </c>
      <c r="B100" s="120">
        <v>31</v>
      </c>
      <c r="C100" s="121">
        <v>14</v>
      </c>
      <c r="D100" s="124"/>
      <c r="E100" s="127"/>
      <c r="F100" s="123"/>
      <c r="G100" s="123"/>
      <c r="I100" s="124"/>
      <c r="K100" s="127"/>
      <c r="M100" s="123"/>
      <c r="N100" s="124"/>
      <c r="P100" s="123"/>
    </row>
    <row r="101" spans="1:16" x14ac:dyDescent="0.25">
      <c r="A101" s="125">
        <v>21</v>
      </c>
      <c r="B101" s="120">
        <v>16</v>
      </c>
      <c r="C101" s="121">
        <v>15</v>
      </c>
      <c r="D101" s="124"/>
      <c r="E101" s="127"/>
      <c r="F101" s="123"/>
      <c r="G101" s="123"/>
      <c r="I101" s="124"/>
      <c r="K101" s="127"/>
      <c r="M101" s="123"/>
      <c r="N101" s="124"/>
      <c r="P101" s="123"/>
    </row>
    <row r="102" spans="1:16" x14ac:dyDescent="0.25">
      <c r="A102" s="125">
        <v>22</v>
      </c>
      <c r="B102" s="120">
        <v>17</v>
      </c>
      <c r="C102" s="121">
        <v>13</v>
      </c>
      <c r="D102" s="124"/>
      <c r="E102" s="127"/>
      <c r="F102" s="123"/>
      <c r="G102" s="123"/>
      <c r="I102" s="124"/>
      <c r="K102" s="127"/>
      <c r="M102" s="123"/>
      <c r="N102" s="124"/>
      <c r="P102" s="123"/>
    </row>
    <row r="103" spans="1:16" x14ac:dyDescent="0.25">
      <c r="A103" s="125">
        <v>23</v>
      </c>
      <c r="B103" s="120">
        <v>31</v>
      </c>
      <c r="C103" s="121">
        <v>18</v>
      </c>
      <c r="D103" s="124"/>
      <c r="E103" s="127"/>
      <c r="F103" s="123"/>
      <c r="G103" s="123"/>
      <c r="I103" s="124"/>
      <c r="K103" s="127"/>
      <c r="M103" s="123"/>
      <c r="N103" s="124"/>
      <c r="P103" s="123"/>
    </row>
    <row r="104" spans="1:16" x14ac:dyDescent="0.25">
      <c r="A104" s="125">
        <v>24</v>
      </c>
      <c r="B104" s="120">
        <v>19</v>
      </c>
      <c r="C104" s="121">
        <v>15</v>
      </c>
      <c r="D104" s="124"/>
      <c r="E104" s="127"/>
      <c r="F104" s="123"/>
      <c r="G104" s="123"/>
      <c r="I104" s="124"/>
      <c r="K104" s="127"/>
      <c r="M104" s="123"/>
      <c r="N104" s="124"/>
      <c r="P104" s="123"/>
    </row>
    <row r="105" spans="1:16" x14ac:dyDescent="0.25">
      <c r="A105" s="125">
        <v>25</v>
      </c>
      <c r="B105" s="120">
        <v>20</v>
      </c>
      <c r="C105" s="121">
        <v>23</v>
      </c>
      <c r="D105" s="124"/>
      <c r="E105" s="127"/>
      <c r="F105" s="123"/>
      <c r="G105" s="123"/>
      <c r="I105" s="124"/>
      <c r="K105" s="127"/>
      <c r="M105" s="123"/>
      <c r="N105" s="124"/>
      <c r="P105" s="123"/>
    </row>
    <row r="106" spans="1:16" x14ac:dyDescent="0.25">
      <c r="A106" s="125">
        <v>26</v>
      </c>
      <c r="B106" s="120">
        <v>26</v>
      </c>
      <c r="C106" s="121">
        <v>20</v>
      </c>
      <c r="D106" s="124"/>
      <c r="E106" s="127"/>
      <c r="F106" s="123"/>
      <c r="G106" s="123"/>
      <c r="I106" s="124"/>
      <c r="K106" s="127"/>
      <c r="M106" s="123"/>
      <c r="N106" s="124"/>
      <c r="P106" s="123"/>
    </row>
    <row r="107" spans="1:16" x14ac:dyDescent="0.25">
      <c r="A107" s="125">
        <v>27</v>
      </c>
      <c r="B107" s="120">
        <v>18</v>
      </c>
      <c r="C107" s="121">
        <v>19</v>
      </c>
      <c r="D107" s="124"/>
      <c r="E107" s="127"/>
      <c r="F107" s="123"/>
      <c r="G107" s="123"/>
      <c r="I107" s="124"/>
      <c r="K107" s="127"/>
      <c r="M107" s="123"/>
      <c r="N107" s="124"/>
      <c r="P107" s="123"/>
    </row>
    <row r="108" spans="1:16" x14ac:dyDescent="0.25">
      <c r="A108" s="125">
        <v>28</v>
      </c>
      <c r="B108" s="120">
        <v>14</v>
      </c>
      <c r="C108" s="121">
        <v>19</v>
      </c>
      <c r="D108" s="124"/>
      <c r="E108" s="127"/>
      <c r="F108" s="123"/>
      <c r="G108" s="123"/>
      <c r="I108" s="124"/>
      <c r="K108" s="127"/>
      <c r="M108" s="123"/>
      <c r="N108" s="124"/>
      <c r="P108" s="123"/>
    </row>
    <row r="109" spans="1:16" x14ac:dyDescent="0.25">
      <c r="A109" s="125">
        <v>29</v>
      </c>
      <c r="B109" s="120">
        <v>18</v>
      </c>
      <c r="C109" s="121">
        <v>18</v>
      </c>
      <c r="D109" s="124"/>
      <c r="E109" s="127"/>
      <c r="F109" s="123"/>
      <c r="G109" s="123"/>
      <c r="I109" s="124"/>
      <c r="K109" s="127"/>
      <c r="M109" s="123"/>
      <c r="N109" s="124"/>
      <c r="P109" s="123"/>
    </row>
    <row r="110" spans="1:16" x14ac:dyDescent="0.25">
      <c r="A110" s="125">
        <v>30</v>
      </c>
      <c r="B110" s="120">
        <v>22</v>
      </c>
      <c r="C110" s="121">
        <v>15</v>
      </c>
      <c r="D110" s="124"/>
      <c r="E110" s="127"/>
      <c r="F110" s="123"/>
      <c r="G110" s="123"/>
      <c r="I110" s="124"/>
      <c r="K110" s="127"/>
      <c r="M110" s="123"/>
      <c r="N110" s="124"/>
      <c r="P110" s="123"/>
    </row>
    <row r="111" spans="1:16" x14ac:dyDescent="0.25">
      <c r="A111" s="125">
        <v>31</v>
      </c>
      <c r="B111" s="120">
        <v>20</v>
      </c>
      <c r="C111" s="121">
        <v>24</v>
      </c>
      <c r="D111" s="124"/>
      <c r="E111" s="127"/>
      <c r="F111" s="123"/>
      <c r="G111" s="123"/>
      <c r="I111" s="124"/>
      <c r="K111" s="127"/>
      <c r="M111" s="123"/>
      <c r="N111" s="124"/>
      <c r="P111" s="123"/>
    </row>
    <row r="112" spans="1:16" x14ac:dyDescent="0.25">
      <c r="A112" s="125">
        <v>32</v>
      </c>
      <c r="B112" s="120">
        <v>22</v>
      </c>
      <c r="C112" s="121">
        <v>16</v>
      </c>
      <c r="D112" s="124"/>
      <c r="E112" s="127"/>
      <c r="F112" s="123"/>
      <c r="G112" s="123"/>
      <c r="I112" s="124"/>
      <c r="K112" s="127"/>
      <c r="M112" s="123"/>
      <c r="N112" s="124"/>
      <c r="P112" s="123"/>
    </row>
    <row r="113" spans="1:16" x14ac:dyDescent="0.25">
      <c r="A113" s="125">
        <v>33</v>
      </c>
      <c r="B113" s="120">
        <v>20</v>
      </c>
      <c r="C113" s="121">
        <v>40</v>
      </c>
      <c r="D113" s="124"/>
      <c r="E113" s="127"/>
      <c r="F113" s="123"/>
      <c r="G113" s="123"/>
      <c r="I113" s="124"/>
      <c r="K113" s="127"/>
      <c r="M113" s="123"/>
      <c r="N113" s="124"/>
      <c r="P113" s="123"/>
    </row>
    <row r="114" spans="1:16" x14ac:dyDescent="0.25">
      <c r="A114" s="125">
        <v>34</v>
      </c>
      <c r="B114" s="120">
        <v>25</v>
      </c>
      <c r="C114" s="121">
        <v>31</v>
      </c>
      <c r="D114" s="124"/>
      <c r="E114" s="127"/>
      <c r="F114" s="123"/>
      <c r="G114" s="123"/>
      <c r="I114" s="124"/>
      <c r="K114" s="127"/>
      <c r="M114" s="123"/>
      <c r="N114" s="124"/>
      <c r="P114" s="123"/>
    </row>
    <row r="115" spans="1:16" x14ac:dyDescent="0.25">
      <c r="A115" s="125">
        <v>35</v>
      </c>
      <c r="B115" s="120">
        <v>18</v>
      </c>
      <c r="C115" s="121">
        <v>22</v>
      </c>
      <c r="D115" s="124"/>
      <c r="E115" s="127"/>
      <c r="F115" s="123"/>
      <c r="G115" s="123"/>
      <c r="I115" s="124"/>
      <c r="K115" s="127"/>
      <c r="M115" s="123"/>
      <c r="N115" s="124"/>
      <c r="P115" s="123"/>
    </row>
    <row r="116" spans="1:16" x14ac:dyDescent="0.25">
      <c r="A116" s="125">
        <v>36</v>
      </c>
      <c r="B116" s="120">
        <v>20</v>
      </c>
      <c r="C116" s="121">
        <v>20</v>
      </c>
      <c r="D116" s="124"/>
      <c r="E116" s="127"/>
      <c r="F116" s="123"/>
      <c r="G116" s="123"/>
      <c r="I116" s="124"/>
      <c r="K116" s="127"/>
      <c r="M116" s="123"/>
      <c r="N116" s="124"/>
      <c r="P116" s="123"/>
    </row>
    <row r="117" spans="1:16" x14ac:dyDescent="0.25">
      <c r="A117" s="125">
        <v>37</v>
      </c>
      <c r="B117" s="120">
        <v>18</v>
      </c>
      <c r="C117" s="121">
        <v>24</v>
      </c>
      <c r="D117" s="124"/>
      <c r="E117" s="127"/>
      <c r="F117" s="123"/>
      <c r="G117" s="123"/>
      <c r="I117" s="124"/>
      <c r="K117" s="127"/>
      <c r="M117" s="123"/>
      <c r="N117" s="124"/>
      <c r="P117" s="123"/>
    </row>
    <row r="118" spans="1:16" x14ac:dyDescent="0.25">
      <c r="A118" s="125">
        <v>38</v>
      </c>
      <c r="B118" s="120">
        <v>16</v>
      </c>
      <c r="C118" s="121">
        <v>27</v>
      </c>
      <c r="D118" s="124"/>
      <c r="E118" s="127"/>
      <c r="F118" s="123"/>
      <c r="G118" s="123"/>
      <c r="I118" s="124"/>
      <c r="K118" s="127"/>
      <c r="M118" s="123"/>
      <c r="N118" s="124"/>
      <c r="P118" s="123"/>
    </row>
    <row r="119" spans="1:16" x14ac:dyDescent="0.25">
      <c r="A119" s="125">
        <v>39</v>
      </c>
      <c r="B119" s="120">
        <v>19</v>
      </c>
      <c r="C119" s="121">
        <v>18</v>
      </c>
      <c r="D119" s="124"/>
      <c r="E119" s="127"/>
      <c r="F119" s="123"/>
      <c r="G119" s="123"/>
      <c r="I119" s="124"/>
      <c r="K119" s="127"/>
      <c r="M119" s="123"/>
      <c r="N119" s="124"/>
      <c r="P119" s="123"/>
    </row>
    <row r="120" spans="1:16" x14ac:dyDescent="0.25">
      <c r="A120" s="125">
        <v>40</v>
      </c>
      <c r="B120" s="120">
        <v>30</v>
      </c>
      <c r="C120" s="121">
        <v>34</v>
      </c>
      <c r="D120" s="124"/>
      <c r="E120" s="127"/>
      <c r="F120" s="123"/>
      <c r="G120" s="123"/>
      <c r="I120" s="124"/>
      <c r="K120" s="127"/>
      <c r="M120" s="123"/>
      <c r="N120" s="124"/>
      <c r="P120" s="123"/>
    </row>
    <row r="121" spans="1:16" x14ac:dyDescent="0.25">
      <c r="A121" s="125">
        <v>41</v>
      </c>
      <c r="B121" s="120">
        <v>19</v>
      </c>
      <c r="C121" s="121">
        <v>17</v>
      </c>
      <c r="D121" s="124"/>
      <c r="E121" s="127"/>
      <c r="F121" s="123"/>
      <c r="G121" s="123"/>
      <c r="I121" s="124"/>
      <c r="K121" s="127"/>
      <c r="M121" s="123"/>
      <c r="N121" s="124"/>
      <c r="P121" s="123"/>
    </row>
    <row r="122" spans="1:16" x14ac:dyDescent="0.25">
      <c r="A122" s="125">
        <v>42</v>
      </c>
      <c r="B122" s="120">
        <v>30</v>
      </c>
      <c r="C122" s="121">
        <v>20</v>
      </c>
      <c r="D122" s="124"/>
      <c r="E122" s="127"/>
      <c r="F122" s="123"/>
      <c r="G122" s="123"/>
      <c r="I122" s="124"/>
      <c r="K122" s="127"/>
      <c r="M122" s="123"/>
      <c r="N122" s="124"/>
      <c r="P122" s="123"/>
    </row>
    <row r="123" spans="1:16" x14ac:dyDescent="0.25">
      <c r="A123" s="125">
        <v>43</v>
      </c>
      <c r="B123" s="120">
        <v>35</v>
      </c>
      <c r="C123" s="121">
        <v>23</v>
      </c>
      <c r="D123" s="124"/>
      <c r="E123" s="127"/>
      <c r="F123" s="123"/>
      <c r="G123" s="123"/>
      <c r="I123" s="124"/>
      <c r="K123" s="127"/>
      <c r="M123" s="123"/>
      <c r="N123" s="124"/>
      <c r="P123" s="123"/>
    </row>
    <row r="124" spans="1:16" x14ac:dyDescent="0.25">
      <c r="A124" s="125">
        <v>44</v>
      </c>
      <c r="B124" s="120">
        <v>25</v>
      </c>
      <c r="C124" s="121">
        <v>37</v>
      </c>
      <c r="D124" s="124"/>
      <c r="E124" s="127"/>
      <c r="F124" s="123"/>
      <c r="G124" s="123"/>
      <c r="I124" s="124"/>
      <c r="K124" s="127"/>
      <c r="M124" s="123"/>
      <c r="N124" s="124"/>
      <c r="P124" s="123"/>
    </row>
    <row r="125" spans="1:16" x14ac:dyDescent="0.25">
      <c r="A125" s="125">
        <v>45</v>
      </c>
      <c r="B125" s="120">
        <v>30</v>
      </c>
      <c r="C125" s="121">
        <v>40</v>
      </c>
      <c r="D125" s="124"/>
      <c r="E125" s="127"/>
      <c r="F125" s="123"/>
      <c r="G125" s="123"/>
      <c r="I125" s="124"/>
      <c r="K125" s="127"/>
      <c r="M125" s="123"/>
      <c r="N125" s="124"/>
      <c r="P125" s="123"/>
    </row>
    <row r="126" spans="1:16" x14ac:dyDescent="0.25">
      <c r="A126" s="125">
        <v>46</v>
      </c>
      <c r="B126" s="120">
        <v>38</v>
      </c>
      <c r="C126" s="121">
        <v>34</v>
      </c>
      <c r="D126" s="124"/>
      <c r="E126" s="127"/>
      <c r="F126" s="123"/>
      <c r="G126" s="123"/>
      <c r="I126" s="124"/>
      <c r="K126" s="127"/>
      <c r="M126" s="123"/>
      <c r="N126" s="124"/>
      <c r="P126" s="123"/>
    </row>
    <row r="127" spans="1:16" x14ac:dyDescent="0.25">
      <c r="A127" s="125">
        <v>47</v>
      </c>
      <c r="B127" s="120">
        <v>36</v>
      </c>
      <c r="C127" s="121">
        <v>27</v>
      </c>
      <c r="D127" s="124"/>
      <c r="E127" s="127"/>
      <c r="F127" s="123"/>
      <c r="G127" s="123"/>
      <c r="I127" s="124"/>
      <c r="K127" s="127"/>
      <c r="M127" s="123"/>
      <c r="N127" s="124"/>
      <c r="P127" s="123"/>
    </row>
    <row r="128" spans="1:16" x14ac:dyDescent="0.25">
      <c r="A128" s="125">
        <v>48</v>
      </c>
      <c r="B128" s="120">
        <v>37</v>
      </c>
      <c r="C128" s="121">
        <v>39</v>
      </c>
      <c r="D128" s="124"/>
      <c r="E128" s="127"/>
      <c r="F128" s="123"/>
      <c r="G128" s="123"/>
      <c r="I128" s="124"/>
      <c r="K128" s="127"/>
      <c r="M128" s="123"/>
      <c r="N128" s="124"/>
      <c r="P128" s="123"/>
    </row>
    <row r="129" spans="1:16" x14ac:dyDescent="0.25">
      <c r="A129" s="125">
        <v>49</v>
      </c>
      <c r="B129" s="120">
        <v>39</v>
      </c>
      <c r="C129" s="121">
        <v>29</v>
      </c>
      <c r="D129" s="124"/>
      <c r="E129" s="127"/>
      <c r="F129" s="123"/>
      <c r="G129" s="123"/>
      <c r="I129" s="124"/>
      <c r="K129" s="127"/>
      <c r="M129" s="123"/>
      <c r="N129" s="124"/>
      <c r="P129" s="123"/>
    </row>
    <row r="130" spans="1:16" x14ac:dyDescent="0.25">
      <c r="A130" s="125">
        <v>50</v>
      </c>
      <c r="B130" s="120">
        <v>28</v>
      </c>
      <c r="C130" s="121">
        <v>27</v>
      </c>
      <c r="D130" s="124"/>
      <c r="E130" s="127"/>
      <c r="F130" s="123"/>
      <c r="G130" s="123"/>
      <c r="I130" s="124"/>
      <c r="K130" s="127"/>
      <c r="M130" s="123"/>
      <c r="N130" s="124"/>
      <c r="P130" s="123"/>
    </row>
    <row r="131" spans="1:16" x14ac:dyDescent="0.25">
      <c r="A131" s="125">
        <v>51</v>
      </c>
      <c r="B131" s="120">
        <v>34</v>
      </c>
      <c r="C131" s="121">
        <v>36</v>
      </c>
      <c r="D131" s="124"/>
      <c r="E131" s="127"/>
      <c r="F131" s="123"/>
      <c r="G131" s="123"/>
      <c r="I131" s="124"/>
      <c r="K131" s="127"/>
      <c r="M131" s="123"/>
      <c r="N131" s="124"/>
      <c r="P131" s="123"/>
    </row>
    <row r="132" spans="1:16" x14ac:dyDescent="0.25">
      <c r="A132" s="125">
        <v>52</v>
      </c>
      <c r="B132" s="120">
        <v>35</v>
      </c>
      <c r="C132" s="121">
        <v>30</v>
      </c>
      <c r="D132" s="124"/>
      <c r="E132" s="127"/>
      <c r="F132" s="123"/>
      <c r="G132" s="123"/>
      <c r="I132" s="124"/>
      <c r="K132" s="127"/>
      <c r="M132" s="123"/>
      <c r="N132" s="124"/>
      <c r="P132" s="123"/>
    </row>
    <row r="133" spans="1:16" x14ac:dyDescent="0.25">
      <c r="A133" s="125">
        <v>53</v>
      </c>
      <c r="B133" s="120">
        <v>28</v>
      </c>
      <c r="C133" s="121">
        <v>39</v>
      </c>
      <c r="D133" s="124"/>
      <c r="E133" s="127"/>
      <c r="F133" s="123"/>
      <c r="G133" s="123"/>
      <c r="I133" s="124"/>
      <c r="K133" s="127"/>
      <c r="M133" s="123"/>
      <c r="N133" s="124"/>
      <c r="P133" s="123"/>
    </row>
    <row r="134" spans="1:16" x14ac:dyDescent="0.25">
      <c r="A134" s="125">
        <v>54</v>
      </c>
      <c r="B134" s="120">
        <v>25</v>
      </c>
      <c r="C134" s="121">
        <v>34</v>
      </c>
      <c r="D134" s="124"/>
      <c r="E134" s="127"/>
      <c r="F134" s="123"/>
      <c r="G134" s="123"/>
      <c r="I134" s="124"/>
      <c r="K134" s="127"/>
      <c r="M134" s="123"/>
      <c r="N134" s="124"/>
      <c r="P134" s="123"/>
    </row>
    <row r="135" spans="1:16" x14ac:dyDescent="0.25">
      <c r="A135" s="125">
        <v>55</v>
      </c>
      <c r="B135" s="120">
        <v>40</v>
      </c>
      <c r="C135" s="121">
        <v>43</v>
      </c>
      <c r="D135" s="124"/>
      <c r="E135" s="127"/>
      <c r="F135" s="123"/>
      <c r="G135" s="123"/>
      <c r="I135" s="124"/>
      <c r="K135" s="127"/>
      <c r="M135" s="123"/>
      <c r="N135" s="124"/>
      <c r="P135" s="123"/>
    </row>
    <row r="136" spans="1:16" x14ac:dyDescent="0.25">
      <c r="A136" s="125">
        <v>56</v>
      </c>
      <c r="B136" s="120">
        <v>30</v>
      </c>
      <c r="C136" s="121">
        <v>38</v>
      </c>
      <c r="D136" s="124"/>
      <c r="E136" s="127"/>
      <c r="F136" s="123"/>
      <c r="G136" s="123"/>
      <c r="I136" s="124"/>
      <c r="K136" s="127"/>
      <c r="M136" s="123"/>
      <c r="N136" s="124"/>
      <c r="P136" s="123"/>
    </row>
    <row r="137" spans="1:16" x14ac:dyDescent="0.25">
      <c r="A137" s="125">
        <v>57</v>
      </c>
      <c r="B137" s="120">
        <v>38</v>
      </c>
      <c r="C137" s="121">
        <v>23</v>
      </c>
      <c r="D137" s="124"/>
      <c r="E137" s="127"/>
      <c r="F137" s="123"/>
      <c r="G137" s="123"/>
      <c r="I137" s="124"/>
      <c r="K137" s="127"/>
      <c r="M137" s="123"/>
      <c r="N137" s="124"/>
      <c r="P137" s="123"/>
    </row>
    <row r="138" spans="1:16" x14ac:dyDescent="0.25">
      <c r="A138" s="125">
        <v>58</v>
      </c>
      <c r="B138" s="120">
        <v>25</v>
      </c>
      <c r="C138" s="121">
        <v>22</v>
      </c>
      <c r="D138" s="124"/>
      <c r="E138" s="127"/>
      <c r="F138" s="123"/>
      <c r="G138" s="123"/>
      <c r="I138" s="124"/>
      <c r="K138" s="127"/>
      <c r="M138" s="123"/>
      <c r="N138" s="124"/>
      <c r="P138" s="123"/>
    </row>
    <row r="139" spans="1:16" x14ac:dyDescent="0.25">
      <c r="A139" s="125">
        <v>59</v>
      </c>
      <c r="B139" s="120">
        <v>33</v>
      </c>
      <c r="C139" s="121">
        <v>37</v>
      </c>
      <c r="D139" s="124"/>
      <c r="E139" s="127"/>
      <c r="F139" s="123"/>
      <c r="G139" s="123"/>
      <c r="I139" s="124"/>
      <c r="K139" s="127"/>
      <c r="M139" s="123"/>
      <c r="N139" s="124"/>
      <c r="P139" s="123"/>
    </row>
    <row r="140" spans="1:16" x14ac:dyDescent="0.25">
      <c r="A140" s="125">
        <v>60</v>
      </c>
      <c r="B140" s="120">
        <v>36</v>
      </c>
      <c r="C140" s="121">
        <v>30</v>
      </c>
      <c r="D140" s="124"/>
      <c r="E140" s="127"/>
      <c r="F140" s="123"/>
      <c r="G140" s="123"/>
      <c r="I140" s="124"/>
      <c r="K140" s="127"/>
      <c r="M140" s="123"/>
      <c r="N140" s="124"/>
      <c r="P140" s="123"/>
    </row>
    <row r="141" spans="1:16" x14ac:dyDescent="0.25">
      <c r="A141" s="125">
        <v>61</v>
      </c>
      <c r="B141" s="120">
        <v>32</v>
      </c>
      <c r="C141" s="121">
        <v>16</v>
      </c>
      <c r="D141" s="124"/>
      <c r="E141" s="127"/>
      <c r="F141" s="123"/>
      <c r="G141" s="123"/>
      <c r="I141" s="124"/>
      <c r="K141" s="127"/>
      <c r="M141" s="123"/>
      <c r="N141" s="124"/>
      <c r="P141" s="123"/>
    </row>
    <row r="142" spans="1:16" x14ac:dyDescent="0.25">
      <c r="A142" s="125">
        <v>62</v>
      </c>
      <c r="B142" s="120">
        <v>31</v>
      </c>
      <c r="C142" s="121">
        <v>25</v>
      </c>
      <c r="D142" s="124"/>
      <c r="E142" s="127"/>
      <c r="F142" s="123"/>
      <c r="G142" s="123"/>
      <c r="I142" s="124"/>
      <c r="K142" s="127"/>
      <c r="M142" s="123"/>
      <c r="N142" s="124"/>
      <c r="P142" s="123"/>
    </row>
    <row r="143" spans="1:16" x14ac:dyDescent="0.25">
      <c r="A143" s="125">
        <v>63</v>
      </c>
      <c r="B143" s="120">
        <v>38</v>
      </c>
      <c r="C143" s="121">
        <v>41</v>
      </c>
      <c r="D143" s="124"/>
      <c r="E143" s="127"/>
      <c r="F143" s="123"/>
      <c r="G143" s="123"/>
      <c r="I143" s="124"/>
      <c r="K143" s="127"/>
      <c r="M143" s="123"/>
      <c r="N143" s="124"/>
      <c r="P143" s="123"/>
    </row>
    <row r="144" spans="1:16" x14ac:dyDescent="0.25">
      <c r="A144" s="125">
        <v>64</v>
      </c>
      <c r="B144" s="120">
        <v>29</v>
      </c>
      <c r="C144" s="121">
        <v>18</v>
      </c>
      <c r="D144" s="124"/>
      <c r="E144" s="127"/>
      <c r="F144" s="123"/>
      <c r="G144" s="123"/>
      <c r="I144" s="124"/>
      <c r="K144" s="127"/>
      <c r="M144" s="123"/>
      <c r="N144" s="124"/>
      <c r="P144" s="123"/>
    </row>
    <row r="145" spans="1:16" x14ac:dyDescent="0.25">
      <c r="A145" s="125">
        <v>65</v>
      </c>
      <c r="B145" s="120">
        <v>36</v>
      </c>
      <c r="C145" s="121">
        <v>47</v>
      </c>
      <c r="D145" s="124"/>
      <c r="E145" s="127"/>
      <c r="F145" s="123"/>
      <c r="G145" s="123"/>
      <c r="I145" s="124"/>
      <c r="K145" s="127"/>
      <c r="M145" s="123"/>
      <c r="N145" s="124"/>
      <c r="P145" s="123"/>
    </row>
    <row r="146" spans="1:16" x14ac:dyDescent="0.25">
      <c r="A146" s="125">
        <v>66</v>
      </c>
      <c r="B146" s="120">
        <v>40</v>
      </c>
      <c r="C146" s="121">
        <v>26</v>
      </c>
      <c r="D146" s="124"/>
      <c r="E146" s="127"/>
      <c r="F146" s="123"/>
      <c r="G146" s="123"/>
      <c r="I146" s="124"/>
      <c r="K146" s="127"/>
      <c r="M146" s="123"/>
      <c r="N146" s="124"/>
      <c r="P146" s="123"/>
    </row>
    <row r="147" spans="1:16" x14ac:dyDescent="0.25">
      <c r="A147" s="125">
        <v>67</v>
      </c>
      <c r="B147" s="120">
        <v>42</v>
      </c>
      <c r="C147" s="121">
        <v>28</v>
      </c>
      <c r="D147" s="124"/>
      <c r="E147" s="127"/>
      <c r="F147" s="123"/>
      <c r="G147" s="123"/>
      <c r="I147" s="124"/>
      <c r="K147" s="127"/>
      <c r="M147" s="123"/>
      <c r="N147" s="124"/>
      <c r="P147" s="123"/>
    </row>
    <row r="148" spans="1:16" x14ac:dyDescent="0.25">
      <c r="A148" s="125">
        <v>68</v>
      </c>
      <c r="B148" s="120">
        <v>28</v>
      </c>
      <c r="C148" s="121">
        <v>32</v>
      </c>
      <c r="D148" s="124"/>
      <c r="E148" s="127"/>
      <c r="F148" s="123"/>
      <c r="G148" s="123"/>
      <c r="I148" s="124"/>
      <c r="K148" s="127"/>
      <c r="M148" s="123"/>
      <c r="N148" s="124"/>
      <c r="P148" s="123"/>
    </row>
    <row r="149" spans="1:16" x14ac:dyDescent="0.25">
      <c r="A149" s="125">
        <v>69</v>
      </c>
      <c r="B149" s="120">
        <v>27</v>
      </c>
      <c r="C149" s="121">
        <v>24</v>
      </c>
      <c r="D149" s="124"/>
      <c r="E149" s="127"/>
      <c r="F149" s="123"/>
      <c r="G149" s="123"/>
      <c r="I149" s="124"/>
      <c r="K149" s="127"/>
      <c r="M149" s="123"/>
      <c r="N149" s="124"/>
      <c r="P149" s="123"/>
    </row>
    <row r="150" spans="1:16" x14ac:dyDescent="0.25">
      <c r="A150" s="125">
        <v>70</v>
      </c>
      <c r="B150" s="120">
        <v>30</v>
      </c>
      <c r="C150" s="121">
        <v>24</v>
      </c>
      <c r="D150" s="124"/>
      <c r="E150" s="127"/>
      <c r="F150" s="123"/>
      <c r="G150" s="123"/>
      <c r="I150" s="124"/>
      <c r="K150" s="127"/>
      <c r="M150" s="123"/>
      <c r="N150" s="124"/>
      <c r="P150" s="123"/>
    </row>
    <row r="151" spans="1:16" x14ac:dyDescent="0.25">
      <c r="A151" s="125">
        <v>71</v>
      </c>
      <c r="B151" s="120">
        <v>36</v>
      </c>
      <c r="C151" s="121">
        <v>22</v>
      </c>
      <c r="D151" s="124"/>
      <c r="E151" s="127"/>
      <c r="F151" s="123"/>
      <c r="G151" s="123"/>
      <c r="I151" s="124"/>
      <c r="K151" s="127"/>
      <c r="M151" s="123"/>
      <c r="N151" s="124"/>
      <c r="P151" s="123"/>
    </row>
    <row r="152" spans="1:16" x14ac:dyDescent="0.25">
      <c r="A152" s="125">
        <v>72</v>
      </c>
      <c r="B152" s="120">
        <v>42</v>
      </c>
      <c r="C152" s="121">
        <v>27</v>
      </c>
      <c r="D152" s="124"/>
      <c r="E152" s="127"/>
      <c r="F152" s="123"/>
      <c r="G152" s="123"/>
      <c r="I152" s="124"/>
      <c r="K152" s="127"/>
      <c r="M152" s="123"/>
      <c r="N152" s="124"/>
      <c r="P152" s="123"/>
    </row>
    <row r="153" spans="1:16" x14ac:dyDescent="0.25">
      <c r="A153" s="125">
        <v>73</v>
      </c>
      <c r="B153" s="120">
        <v>26</v>
      </c>
      <c r="C153" s="121">
        <v>19</v>
      </c>
      <c r="D153" s="124"/>
      <c r="E153" s="127"/>
      <c r="F153" s="123"/>
      <c r="G153" s="123"/>
      <c r="I153" s="124"/>
      <c r="K153" s="127"/>
      <c r="M153" s="123"/>
      <c r="N153" s="124"/>
      <c r="P153" s="123"/>
    </row>
    <row r="154" spans="1:16" x14ac:dyDescent="0.25">
      <c r="A154" s="125">
        <v>74</v>
      </c>
      <c r="B154" s="120">
        <v>18</v>
      </c>
      <c r="C154" s="121">
        <v>15</v>
      </c>
      <c r="D154" s="124"/>
      <c r="E154" s="127"/>
      <c r="F154" s="123"/>
      <c r="G154" s="123"/>
      <c r="I154" s="124"/>
      <c r="K154" s="127"/>
      <c r="M154" s="123"/>
      <c r="N154" s="124"/>
      <c r="P154" s="123"/>
    </row>
    <row r="155" spans="1:16" x14ac:dyDescent="0.25">
      <c r="A155" s="125">
        <v>75</v>
      </c>
      <c r="B155" s="120">
        <v>20</v>
      </c>
      <c r="C155" s="121">
        <v>17</v>
      </c>
      <c r="D155" s="124"/>
      <c r="E155" s="127"/>
      <c r="F155" s="123"/>
      <c r="G155" s="123"/>
      <c r="I155" s="124"/>
      <c r="K155" s="127"/>
      <c r="M155" s="123"/>
      <c r="N155" s="124"/>
      <c r="P155" s="123"/>
    </row>
    <row r="156" spans="1:16" x14ac:dyDescent="0.25">
      <c r="A156" s="125">
        <v>76</v>
      </c>
      <c r="B156" s="120">
        <v>8</v>
      </c>
      <c r="C156" s="121">
        <v>14</v>
      </c>
      <c r="D156" s="124"/>
      <c r="E156" s="127"/>
      <c r="F156" s="123"/>
      <c r="G156" s="123"/>
      <c r="I156" s="124"/>
      <c r="K156" s="127"/>
      <c r="M156" s="123"/>
      <c r="N156" s="124"/>
      <c r="P156" s="123"/>
    </row>
    <row r="157" spans="1:16" x14ac:dyDescent="0.25">
      <c r="A157" s="125">
        <v>77</v>
      </c>
      <c r="B157" s="120">
        <v>11</v>
      </c>
      <c r="C157" s="121">
        <v>18</v>
      </c>
      <c r="D157" s="124"/>
      <c r="E157" s="127"/>
      <c r="F157" s="123"/>
      <c r="G157" s="123"/>
      <c r="I157" s="124"/>
      <c r="K157" s="127"/>
      <c r="M157" s="123"/>
      <c r="N157" s="124"/>
      <c r="P157" s="123"/>
    </row>
    <row r="158" spans="1:16" x14ac:dyDescent="0.25">
      <c r="A158" s="125">
        <v>78</v>
      </c>
      <c r="B158" s="120">
        <v>18</v>
      </c>
      <c r="C158" s="121">
        <v>13</v>
      </c>
      <c r="D158" s="124"/>
      <c r="E158" s="127"/>
      <c r="F158" s="123"/>
      <c r="G158" s="123"/>
      <c r="I158" s="124"/>
      <c r="K158" s="127"/>
      <c r="M158" s="123"/>
      <c r="N158" s="124"/>
      <c r="P158" s="123"/>
    </row>
    <row r="159" spans="1:16" x14ac:dyDescent="0.25">
      <c r="A159" s="125">
        <v>79</v>
      </c>
      <c r="B159" s="120">
        <v>15</v>
      </c>
      <c r="C159" s="121">
        <v>13</v>
      </c>
      <c r="D159" s="124"/>
      <c r="E159" s="127"/>
      <c r="F159" s="123"/>
      <c r="G159" s="123"/>
      <c r="I159" s="124"/>
      <c r="K159" s="127"/>
      <c r="M159" s="123"/>
      <c r="N159" s="124"/>
      <c r="P159" s="123"/>
    </row>
    <row r="160" spans="1:16" x14ac:dyDescent="0.25">
      <c r="A160" s="125">
        <v>80</v>
      </c>
      <c r="B160" s="120">
        <v>14</v>
      </c>
      <c r="C160" s="121">
        <v>12</v>
      </c>
      <c r="D160" s="124"/>
      <c r="E160" s="127"/>
      <c r="F160" s="123"/>
      <c r="G160" s="123"/>
      <c r="I160" s="124"/>
      <c r="K160" s="127"/>
      <c r="M160" s="123"/>
      <c r="N160" s="124"/>
      <c r="P160" s="123"/>
    </row>
    <row r="161" spans="1:16" x14ac:dyDescent="0.25">
      <c r="A161" s="125">
        <v>81</v>
      </c>
      <c r="B161" s="120">
        <v>11</v>
      </c>
      <c r="C161" s="121">
        <v>5</v>
      </c>
      <c r="D161" s="124"/>
      <c r="E161" s="127"/>
      <c r="F161" s="123"/>
      <c r="G161" s="123"/>
      <c r="I161" s="124"/>
      <c r="K161" s="127"/>
      <c r="M161" s="123"/>
      <c r="N161" s="124"/>
      <c r="P161" s="123"/>
    </row>
    <row r="162" spans="1:16" x14ac:dyDescent="0.25">
      <c r="A162" s="125">
        <v>82</v>
      </c>
      <c r="B162" s="120">
        <v>7</v>
      </c>
      <c r="C162" s="121">
        <v>6</v>
      </c>
      <c r="D162" s="124"/>
      <c r="E162" s="127"/>
      <c r="F162" s="123"/>
      <c r="G162" s="123"/>
      <c r="I162" s="124"/>
      <c r="K162" s="127"/>
      <c r="M162" s="123"/>
      <c r="N162" s="124"/>
      <c r="P162" s="123"/>
    </row>
    <row r="163" spans="1:16" x14ac:dyDescent="0.25">
      <c r="A163" s="125">
        <v>83</v>
      </c>
      <c r="B163" s="120">
        <v>12</v>
      </c>
      <c r="C163" s="121">
        <v>10</v>
      </c>
      <c r="D163" s="124"/>
      <c r="E163" s="127"/>
      <c r="F163" s="123"/>
      <c r="G163" s="123"/>
      <c r="I163" s="124"/>
      <c r="K163" s="127"/>
      <c r="M163" s="123"/>
      <c r="N163" s="124"/>
      <c r="P163" s="123"/>
    </row>
    <row r="164" spans="1:16" x14ac:dyDescent="0.25">
      <c r="A164" s="125">
        <v>84</v>
      </c>
      <c r="B164" s="120">
        <v>6</v>
      </c>
      <c r="C164" s="121">
        <v>10</v>
      </c>
      <c r="D164" s="124"/>
      <c r="E164" s="127"/>
      <c r="F164" s="123"/>
      <c r="G164" s="123"/>
      <c r="I164" s="124"/>
      <c r="K164" s="127"/>
      <c r="M164" s="123"/>
      <c r="N164" s="124"/>
      <c r="P164" s="123"/>
    </row>
    <row r="165" spans="1:16" x14ac:dyDescent="0.25">
      <c r="A165" s="126" t="s">
        <v>310</v>
      </c>
      <c r="B165" s="120">
        <v>12</v>
      </c>
      <c r="C165" s="121">
        <v>35</v>
      </c>
      <c r="D165" s="124"/>
      <c r="E165" s="127"/>
      <c r="F165" s="123"/>
      <c r="G165" s="123"/>
      <c r="I165" s="124"/>
      <c r="K165" s="127"/>
      <c r="M165" s="123"/>
      <c r="N165" s="124"/>
      <c r="P165" s="123"/>
    </row>
    <row r="166" spans="1:16" x14ac:dyDescent="0.25">
      <c r="A166" s="130"/>
      <c r="B166" s="128"/>
      <c r="C166" s="128"/>
      <c r="D166" s="128"/>
      <c r="E166" s="128"/>
    </row>
  </sheetData>
  <mergeCells count="10">
    <mergeCell ref="P27:S27"/>
    <mergeCell ref="A52:D52"/>
    <mergeCell ref="F52:I52"/>
    <mergeCell ref="K52:N52"/>
    <mergeCell ref="P52:S52"/>
    <mergeCell ref="A1:D2"/>
    <mergeCell ref="A27:D27"/>
    <mergeCell ref="A78:C78"/>
    <mergeCell ref="F27:I27"/>
    <mergeCell ref="K27:N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9"/>
  <sheetViews>
    <sheetView workbookViewId="0">
      <selection activeCell="C26" sqref="C26"/>
    </sheetView>
  </sheetViews>
  <sheetFormatPr defaultColWidth="9.140625" defaultRowHeight="15" x14ac:dyDescent="0.25"/>
  <cols>
    <col min="1" max="1" width="20" style="5" customWidth="1"/>
    <col min="2" max="2" width="19.42578125" style="5" customWidth="1"/>
    <col min="3" max="4" width="17" style="5" customWidth="1"/>
    <col min="5" max="16384" width="9.140625" style="5"/>
  </cols>
  <sheetData>
    <row r="1" spans="1:4" x14ac:dyDescent="0.25">
      <c r="A1" s="65" t="s">
        <v>327</v>
      </c>
    </row>
    <row r="2" spans="1:4" ht="28.5" customHeight="1" x14ac:dyDescent="0.25">
      <c r="A2" s="34" t="s">
        <v>34</v>
      </c>
      <c r="B2" s="34" t="s">
        <v>35</v>
      </c>
      <c r="C2" s="34" t="s">
        <v>36</v>
      </c>
      <c r="D2" s="34" t="s">
        <v>37</v>
      </c>
    </row>
    <row r="3" spans="1:4" x14ac:dyDescent="0.25">
      <c r="A3" s="30">
        <v>1987</v>
      </c>
      <c r="B3" s="6">
        <v>57</v>
      </c>
      <c r="C3" s="6">
        <v>44</v>
      </c>
      <c r="D3" s="6">
        <v>14</v>
      </c>
    </row>
    <row r="4" spans="1:4" x14ac:dyDescent="0.25">
      <c r="A4" s="30">
        <v>1998</v>
      </c>
      <c r="B4" s="6">
        <v>49</v>
      </c>
      <c r="C4" s="6">
        <v>32</v>
      </c>
      <c r="D4" s="6">
        <v>17</v>
      </c>
    </row>
    <row r="5" spans="1:4" x14ac:dyDescent="0.25">
      <c r="A5" s="30">
        <v>2008</v>
      </c>
      <c r="B5" s="6">
        <v>48</v>
      </c>
      <c r="C5" s="6">
        <v>22</v>
      </c>
      <c r="D5" s="6">
        <v>26</v>
      </c>
    </row>
    <row r="6" spans="1:4" x14ac:dyDescent="0.25">
      <c r="A6" s="30">
        <v>2016</v>
      </c>
      <c r="B6" s="6">
        <v>56</v>
      </c>
      <c r="C6" s="6">
        <v>21</v>
      </c>
      <c r="D6" s="6">
        <v>35</v>
      </c>
    </row>
    <row r="9" spans="1:4" x14ac:dyDescent="0.25">
      <c r="A9" s="65" t="s">
        <v>67</v>
      </c>
    </row>
    <row r="10" spans="1:4" ht="28.5" customHeight="1" x14ac:dyDescent="0.25">
      <c r="A10" s="33" t="s">
        <v>5</v>
      </c>
      <c r="B10" s="25" t="s">
        <v>38</v>
      </c>
      <c r="C10" s="25" t="s">
        <v>35</v>
      </c>
      <c r="D10" s="25" t="s">
        <v>39</v>
      </c>
    </row>
    <row r="11" spans="1:4" x14ac:dyDescent="0.25">
      <c r="A11" s="7" t="s">
        <v>7</v>
      </c>
      <c r="B11" s="8">
        <v>48.6</v>
      </c>
      <c r="C11" s="8">
        <v>68</v>
      </c>
      <c r="D11" s="8">
        <v>45</v>
      </c>
    </row>
    <row r="12" spans="1:4" x14ac:dyDescent="0.25">
      <c r="A12" s="7" t="s">
        <v>8</v>
      </c>
      <c r="B12" s="8">
        <v>44.7</v>
      </c>
      <c r="C12" s="8">
        <v>46</v>
      </c>
      <c r="D12" s="8">
        <v>25</v>
      </c>
    </row>
    <row r="13" spans="1:4" x14ac:dyDescent="0.25">
      <c r="A13" s="7" t="s">
        <v>9</v>
      </c>
      <c r="B13" s="8">
        <v>47.4</v>
      </c>
      <c r="C13" s="8">
        <v>59</v>
      </c>
      <c r="D13" s="8">
        <v>37</v>
      </c>
    </row>
    <row r="14" spans="1:4" x14ac:dyDescent="0.25">
      <c r="A14" s="7" t="s">
        <v>10</v>
      </c>
      <c r="B14" s="8">
        <v>51.8</v>
      </c>
      <c r="C14" s="8">
        <v>43</v>
      </c>
      <c r="D14" s="8">
        <v>31</v>
      </c>
    </row>
    <row r="15" spans="1:4" x14ac:dyDescent="0.25">
      <c r="A15" s="7" t="s">
        <v>11</v>
      </c>
      <c r="B15" s="8">
        <v>51.8</v>
      </c>
      <c r="C15" s="8">
        <v>52</v>
      </c>
      <c r="D15" s="8">
        <v>35</v>
      </c>
    </row>
    <row r="16" spans="1:4" x14ac:dyDescent="0.25">
      <c r="A16" s="9" t="s">
        <v>12</v>
      </c>
      <c r="B16" s="8">
        <v>48.8</v>
      </c>
      <c r="C16" s="8">
        <v>53</v>
      </c>
      <c r="D16" s="8">
        <v>36</v>
      </c>
    </row>
    <row r="17" spans="1:4" x14ac:dyDescent="0.25">
      <c r="A17" s="9" t="s">
        <v>13</v>
      </c>
      <c r="B17" s="8">
        <v>46.3</v>
      </c>
      <c r="C17" s="8">
        <v>57</v>
      </c>
      <c r="D17" s="8">
        <v>33</v>
      </c>
    </row>
    <row r="18" spans="1:4" x14ac:dyDescent="0.25">
      <c r="A18" s="7" t="s">
        <v>14</v>
      </c>
      <c r="B18" s="8">
        <v>45.6</v>
      </c>
      <c r="C18" s="8">
        <v>56</v>
      </c>
      <c r="D18" s="8">
        <v>33</v>
      </c>
    </row>
    <row r="19" spans="1:4" x14ac:dyDescent="0.25">
      <c r="A19" s="31" t="s">
        <v>0</v>
      </c>
      <c r="B19" s="32">
        <v>47.1</v>
      </c>
      <c r="C19" s="32">
        <v>55</v>
      </c>
      <c r="D19" s="32">
        <v>34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I49"/>
  <sheetViews>
    <sheetView topLeftCell="A16" workbookViewId="0">
      <selection activeCell="G30" sqref="G30"/>
    </sheetView>
  </sheetViews>
  <sheetFormatPr defaultColWidth="8.85546875" defaultRowHeight="15" x14ac:dyDescent="0.25"/>
  <cols>
    <col min="1" max="1" width="24.7109375" bestFit="1" customWidth="1"/>
    <col min="2" max="5" width="16.28515625" customWidth="1"/>
    <col min="6" max="6" width="15.28515625" customWidth="1"/>
  </cols>
  <sheetData>
    <row r="2" spans="1:8" ht="14.25" customHeight="1" x14ac:dyDescent="0.25">
      <c r="A2" s="216" t="s">
        <v>108</v>
      </c>
      <c r="B2" s="202" t="s">
        <v>109</v>
      </c>
      <c r="C2" s="202"/>
      <c r="D2" s="218" t="s">
        <v>110</v>
      </c>
      <c r="E2" s="202"/>
    </row>
    <row r="3" spans="1:8" x14ac:dyDescent="0.25">
      <c r="A3" s="217"/>
      <c r="B3" s="34" t="s">
        <v>40</v>
      </c>
      <c r="C3" s="34" t="s">
        <v>41</v>
      </c>
      <c r="D3" s="72" t="s">
        <v>40</v>
      </c>
      <c r="E3" s="34" t="s">
        <v>41</v>
      </c>
    </row>
    <row r="4" spans="1:8" x14ac:dyDescent="0.25">
      <c r="A4" t="s">
        <v>111</v>
      </c>
      <c r="B4" s="4">
        <v>1788</v>
      </c>
      <c r="C4" s="67">
        <v>0.41099999999999998</v>
      </c>
      <c r="D4" s="73">
        <v>1664</v>
      </c>
      <c r="E4" s="74">
        <v>0.41199999999999998</v>
      </c>
    </row>
    <row r="5" spans="1:8" x14ac:dyDescent="0.25">
      <c r="A5" t="s">
        <v>333</v>
      </c>
      <c r="B5" s="4">
        <v>1545</v>
      </c>
      <c r="C5" s="67">
        <v>0.35499999999999998</v>
      </c>
      <c r="D5" s="73">
        <v>1419</v>
      </c>
      <c r="E5" s="74">
        <v>0.35099999999999998</v>
      </c>
      <c r="G5" s="111"/>
      <c r="H5" s="111"/>
    </row>
    <row r="6" spans="1:8" x14ac:dyDescent="0.25">
      <c r="A6" t="s">
        <v>112</v>
      </c>
      <c r="B6">
        <v>583</v>
      </c>
      <c r="C6" s="67">
        <v>0.13400000000000001</v>
      </c>
      <c r="D6" s="75">
        <v>544</v>
      </c>
      <c r="E6" s="74">
        <v>0.13500000000000001</v>
      </c>
      <c r="G6" s="111"/>
      <c r="H6" s="111"/>
    </row>
    <row r="7" spans="1:8" x14ac:dyDescent="0.25">
      <c r="A7" t="s">
        <v>113</v>
      </c>
      <c r="B7">
        <v>30</v>
      </c>
      <c r="C7" s="67">
        <v>7.0000000000000001E-3</v>
      </c>
      <c r="D7" s="75">
        <v>28</v>
      </c>
      <c r="E7" s="74">
        <v>7.0000000000000001E-3</v>
      </c>
      <c r="G7" s="111"/>
      <c r="H7" s="111"/>
    </row>
    <row r="8" spans="1:8" x14ac:dyDescent="0.25">
      <c r="A8" t="s">
        <v>114</v>
      </c>
      <c r="B8">
        <v>132</v>
      </c>
      <c r="C8" s="67">
        <v>0.03</v>
      </c>
      <c r="D8" s="75">
        <v>113</v>
      </c>
      <c r="E8" s="74">
        <v>2.8000000000000001E-2</v>
      </c>
      <c r="G8" s="111"/>
      <c r="H8" s="111"/>
    </row>
    <row r="9" spans="1:8" x14ac:dyDescent="0.25">
      <c r="A9" t="s">
        <v>115</v>
      </c>
      <c r="B9">
        <v>271</v>
      </c>
      <c r="C9" s="67">
        <v>6.2E-2</v>
      </c>
      <c r="D9" s="75">
        <v>269</v>
      </c>
      <c r="E9" s="74">
        <v>6.7000000000000004E-2</v>
      </c>
      <c r="G9" s="111"/>
      <c r="H9" s="111"/>
    </row>
    <row r="10" spans="1:8" x14ac:dyDescent="0.25">
      <c r="A10" s="37" t="s">
        <v>0</v>
      </c>
      <c r="B10" s="38">
        <v>4349</v>
      </c>
      <c r="C10" s="69"/>
      <c r="D10" s="76">
        <v>4037</v>
      </c>
      <c r="E10" s="69"/>
    </row>
    <row r="13" spans="1:8" ht="15" customHeight="1" x14ac:dyDescent="0.25">
      <c r="A13" s="216" t="s">
        <v>116</v>
      </c>
      <c r="B13" s="202" t="s">
        <v>109</v>
      </c>
      <c r="C13" s="202"/>
      <c r="D13" s="218" t="s">
        <v>110</v>
      </c>
      <c r="E13" s="202"/>
    </row>
    <row r="14" spans="1:8" x14ac:dyDescent="0.25">
      <c r="A14" s="217"/>
      <c r="B14" s="34" t="s">
        <v>40</v>
      </c>
      <c r="C14" s="34" t="s">
        <v>41</v>
      </c>
      <c r="D14" s="72" t="s">
        <v>40</v>
      </c>
      <c r="E14" s="34" t="s">
        <v>41</v>
      </c>
    </row>
    <row r="15" spans="1:8" x14ac:dyDescent="0.25">
      <c r="A15" t="s">
        <v>100</v>
      </c>
      <c r="B15" s="4">
        <v>3676</v>
      </c>
      <c r="C15" s="67">
        <v>0.84499999999999997</v>
      </c>
      <c r="D15" s="80">
        <v>3504</v>
      </c>
      <c r="E15" s="67">
        <v>0.86799999999999999</v>
      </c>
      <c r="G15" s="111"/>
      <c r="H15" s="111"/>
    </row>
    <row r="16" spans="1:8" x14ac:dyDescent="0.25">
      <c r="A16" t="s">
        <v>101</v>
      </c>
      <c r="B16">
        <v>266</v>
      </c>
      <c r="C16" s="67">
        <v>6.0999999999999999E-2</v>
      </c>
      <c r="D16" s="75">
        <v>188</v>
      </c>
      <c r="E16" s="67">
        <v>4.7E-2</v>
      </c>
      <c r="G16" s="111"/>
      <c r="H16" s="111"/>
    </row>
    <row r="17" spans="1:9" x14ac:dyDescent="0.25">
      <c r="A17" t="s">
        <v>117</v>
      </c>
      <c r="B17">
        <v>407</v>
      </c>
      <c r="C17" s="67">
        <v>9.4E-2</v>
      </c>
      <c r="D17" s="81">
        <v>345</v>
      </c>
      <c r="E17" s="67">
        <v>8.5000000000000006E-2</v>
      </c>
      <c r="G17" s="111"/>
      <c r="H17" s="111"/>
    </row>
    <row r="18" spans="1:9" x14ac:dyDescent="0.25">
      <c r="A18" s="37" t="s">
        <v>0</v>
      </c>
      <c r="B18" s="38">
        <v>4349</v>
      </c>
      <c r="C18" s="69"/>
      <c r="D18" s="76">
        <v>4037</v>
      </c>
      <c r="E18" s="69"/>
    </row>
    <row r="21" spans="1:9" ht="15" customHeight="1" x14ac:dyDescent="0.25">
      <c r="A21" s="216" t="s">
        <v>118</v>
      </c>
      <c r="B21" s="202" t="s">
        <v>109</v>
      </c>
      <c r="C21" s="202"/>
      <c r="D21" s="218" t="s">
        <v>110</v>
      </c>
      <c r="E21" s="202"/>
    </row>
    <row r="22" spans="1:9" x14ac:dyDescent="0.25">
      <c r="A22" s="217"/>
      <c r="B22" s="34" t="s">
        <v>40</v>
      </c>
      <c r="C22" s="34" t="s">
        <v>41</v>
      </c>
      <c r="D22" s="72" t="s">
        <v>40</v>
      </c>
      <c r="E22" s="34" t="s">
        <v>41</v>
      </c>
    </row>
    <row r="23" spans="1:9" x14ac:dyDescent="0.25">
      <c r="A23" t="s">
        <v>119</v>
      </c>
      <c r="B23" s="4">
        <v>2995</v>
      </c>
      <c r="C23" s="67">
        <v>0.81499999999999995</v>
      </c>
      <c r="D23" s="80">
        <v>2937</v>
      </c>
      <c r="E23" s="67">
        <v>0.83799999999999997</v>
      </c>
      <c r="G23" s="118"/>
      <c r="H23" s="118"/>
      <c r="I23" s="118"/>
    </row>
    <row r="24" spans="1:9" x14ac:dyDescent="0.25">
      <c r="A24" t="s">
        <v>120</v>
      </c>
      <c r="B24">
        <v>178</v>
      </c>
      <c r="C24" s="67">
        <v>4.8000000000000001E-2</v>
      </c>
      <c r="D24" s="75">
        <v>172</v>
      </c>
      <c r="E24" s="67">
        <v>4.9000000000000002E-2</v>
      </c>
      <c r="G24" s="118"/>
      <c r="H24" s="118"/>
      <c r="I24" s="118"/>
    </row>
    <row r="25" spans="1:9" x14ac:dyDescent="0.25">
      <c r="A25" t="s">
        <v>121</v>
      </c>
      <c r="B25">
        <v>93</v>
      </c>
      <c r="C25" s="67">
        <v>2.5000000000000001E-2</v>
      </c>
      <c r="D25" s="75">
        <v>88</v>
      </c>
      <c r="E25" s="67">
        <v>2.5000000000000001E-2</v>
      </c>
      <c r="G25" s="118"/>
      <c r="H25" s="118"/>
      <c r="I25" s="118"/>
    </row>
    <row r="26" spans="1:9" x14ac:dyDescent="0.25">
      <c r="A26" t="s">
        <v>122</v>
      </c>
      <c r="B26">
        <v>53</v>
      </c>
      <c r="C26" s="67">
        <v>1.4E-2</v>
      </c>
      <c r="D26" s="75">
        <v>18</v>
      </c>
      <c r="E26" s="67">
        <v>5.0000000000000001E-3</v>
      </c>
      <c r="G26" s="118"/>
      <c r="H26" s="118"/>
      <c r="I26" s="118"/>
    </row>
    <row r="27" spans="1:9" x14ac:dyDescent="0.25">
      <c r="A27" t="s">
        <v>123</v>
      </c>
      <c r="B27">
        <v>61</v>
      </c>
      <c r="C27" s="67">
        <v>1.7000000000000001E-2</v>
      </c>
      <c r="D27" s="75">
        <v>58</v>
      </c>
      <c r="E27" s="67">
        <v>1.7000000000000001E-2</v>
      </c>
      <c r="G27" s="118"/>
      <c r="H27" s="118"/>
      <c r="I27" s="118"/>
    </row>
    <row r="28" spans="1:9" x14ac:dyDescent="0.25">
      <c r="A28" t="s">
        <v>124</v>
      </c>
      <c r="B28">
        <v>77</v>
      </c>
      <c r="C28" s="67">
        <v>2.1000000000000001E-2</v>
      </c>
      <c r="D28" s="75">
        <v>74</v>
      </c>
      <c r="E28" s="67">
        <v>2.1000000000000001E-2</v>
      </c>
      <c r="G28" s="118"/>
      <c r="H28" s="118"/>
      <c r="I28" s="118"/>
    </row>
    <row r="29" spans="1:9" x14ac:dyDescent="0.25">
      <c r="A29" t="s">
        <v>125</v>
      </c>
      <c r="B29">
        <v>75</v>
      </c>
      <c r="C29" s="67">
        <v>0.02</v>
      </c>
      <c r="D29" s="75">
        <v>75</v>
      </c>
      <c r="E29" s="67">
        <v>2.1000000000000001E-2</v>
      </c>
      <c r="G29" s="118"/>
      <c r="H29" s="118"/>
      <c r="I29" s="118"/>
    </row>
    <row r="30" spans="1:9" x14ac:dyDescent="0.25">
      <c r="A30" t="s">
        <v>126</v>
      </c>
      <c r="B30">
        <v>11</v>
      </c>
      <c r="C30" s="67">
        <v>3.0000000000000001E-3</v>
      </c>
      <c r="D30" s="75">
        <v>11</v>
      </c>
      <c r="E30" s="67">
        <v>3.0000000000000001E-3</v>
      </c>
      <c r="G30" s="118"/>
      <c r="H30" s="118"/>
      <c r="I30" s="118"/>
    </row>
    <row r="31" spans="1:9" x14ac:dyDescent="0.25">
      <c r="A31" t="s">
        <v>54</v>
      </c>
      <c r="B31">
        <v>97</v>
      </c>
      <c r="C31" s="67">
        <v>2.5999999999999999E-2</v>
      </c>
      <c r="D31" s="75">
        <v>39</v>
      </c>
      <c r="E31" s="67">
        <v>1.0999999999999999E-2</v>
      </c>
      <c r="G31" s="118"/>
      <c r="H31" s="118"/>
      <c r="I31" s="118"/>
    </row>
    <row r="32" spans="1:9" x14ac:dyDescent="0.25">
      <c r="A32" t="s">
        <v>76</v>
      </c>
      <c r="B32">
        <v>36</v>
      </c>
      <c r="C32" s="67">
        <v>0.01</v>
      </c>
      <c r="D32" s="81">
        <v>32</v>
      </c>
      <c r="E32" s="67">
        <v>8.9999999999999993E-3</v>
      </c>
      <c r="G32" s="118"/>
      <c r="H32" s="118"/>
      <c r="I32" s="118"/>
    </row>
    <row r="33" spans="1:6" x14ac:dyDescent="0.25">
      <c r="A33" s="37" t="s">
        <v>0</v>
      </c>
      <c r="B33" s="38">
        <v>3676</v>
      </c>
      <c r="C33" s="69"/>
      <c r="D33" s="76">
        <v>3504</v>
      </c>
      <c r="E33" s="69"/>
    </row>
    <row r="36" spans="1:6" x14ac:dyDescent="0.25">
      <c r="A36" s="34" t="s">
        <v>127</v>
      </c>
      <c r="B36" s="34" t="s">
        <v>40</v>
      </c>
      <c r="C36" s="34" t="s">
        <v>41</v>
      </c>
    </row>
    <row r="37" spans="1:6" x14ac:dyDescent="0.25">
      <c r="A37" t="s">
        <v>100</v>
      </c>
      <c r="B37" s="4">
        <v>3267</v>
      </c>
      <c r="C37" s="67">
        <v>0.80926430517711168</v>
      </c>
    </row>
    <row r="38" spans="1:6" x14ac:dyDescent="0.25">
      <c r="A38" t="s">
        <v>101</v>
      </c>
      <c r="B38">
        <v>667</v>
      </c>
      <c r="C38" s="67">
        <v>0.16522169928164479</v>
      </c>
    </row>
    <row r="39" spans="1:6" x14ac:dyDescent="0.25">
      <c r="A39" t="s">
        <v>76</v>
      </c>
      <c r="B39">
        <v>103</v>
      </c>
      <c r="C39" s="67">
        <v>2.5513995541243499E-2</v>
      </c>
    </row>
    <row r="40" spans="1:6" x14ac:dyDescent="0.25">
      <c r="A40" s="37" t="s">
        <v>0</v>
      </c>
      <c r="B40" s="38">
        <v>4037</v>
      </c>
      <c r="C40" s="69"/>
    </row>
    <row r="43" spans="1:6" x14ac:dyDescent="0.25">
      <c r="A43" s="34" t="s">
        <v>128</v>
      </c>
      <c r="B43" s="34" t="s">
        <v>40</v>
      </c>
      <c r="C43" s="34" t="s">
        <v>41</v>
      </c>
      <c r="D43" s="79"/>
      <c r="E43" s="79"/>
      <c r="F43" s="79"/>
    </row>
    <row r="44" spans="1:6" x14ac:dyDescent="0.25">
      <c r="A44" t="s">
        <v>101</v>
      </c>
      <c r="B44" s="4">
        <v>1826</v>
      </c>
      <c r="C44" s="67">
        <v>0.45231607629427795</v>
      </c>
    </row>
    <row r="45" spans="1:6" x14ac:dyDescent="0.25">
      <c r="A45" t="s">
        <v>129</v>
      </c>
      <c r="B45" s="4">
        <v>2051</v>
      </c>
      <c r="C45" s="67">
        <v>0.50805053257369337</v>
      </c>
    </row>
    <row r="46" spans="1:6" x14ac:dyDescent="0.25">
      <c r="A46" s="55" t="s">
        <v>130</v>
      </c>
      <c r="B46" s="64">
        <v>836</v>
      </c>
      <c r="C46" s="77">
        <v>0.20708446866485014</v>
      </c>
    </row>
    <row r="47" spans="1:6" x14ac:dyDescent="0.25">
      <c r="A47" s="55" t="s">
        <v>131</v>
      </c>
      <c r="B47" s="78">
        <v>1215</v>
      </c>
      <c r="C47" s="77">
        <v>0.30096606390884317</v>
      </c>
    </row>
    <row r="48" spans="1:6" x14ac:dyDescent="0.25">
      <c r="A48" t="s">
        <v>76</v>
      </c>
      <c r="B48">
        <v>160</v>
      </c>
      <c r="C48" s="67">
        <v>3.9633391132028732E-2</v>
      </c>
    </row>
    <row r="49" spans="1:3" x14ac:dyDescent="0.25">
      <c r="A49" s="37" t="s">
        <v>0</v>
      </c>
      <c r="B49" s="38">
        <v>4037</v>
      </c>
      <c r="C49" s="69"/>
    </row>
  </sheetData>
  <mergeCells count="9">
    <mergeCell ref="A21:A22"/>
    <mergeCell ref="B21:C21"/>
    <mergeCell ref="D21:E21"/>
    <mergeCell ref="D2:E2"/>
    <mergeCell ref="B2:C2"/>
    <mergeCell ref="A2:A3"/>
    <mergeCell ref="A13:A14"/>
    <mergeCell ref="B13:C13"/>
    <mergeCell ref="D13:E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8.85546875" defaultRowHeight="15" x14ac:dyDescent="0.25"/>
  <cols>
    <col min="1" max="1" width="20.85546875" customWidth="1"/>
    <col min="2" max="5" width="9.42578125" style="158" customWidth="1"/>
  </cols>
  <sheetData>
    <row r="1" spans="1:6" x14ac:dyDescent="0.25">
      <c r="A1" s="125" t="s">
        <v>378</v>
      </c>
    </row>
    <row r="2" spans="1:6" s="123" customFormat="1" x14ac:dyDescent="0.25">
      <c r="A2" s="125"/>
      <c r="B2" s="158"/>
      <c r="C2" s="158"/>
      <c r="D2" s="158"/>
      <c r="E2" s="158"/>
    </row>
    <row r="3" spans="1:6" x14ac:dyDescent="0.25">
      <c r="A3" s="164"/>
      <c r="B3" s="219" t="s">
        <v>381</v>
      </c>
      <c r="C3" s="219"/>
      <c r="D3" s="219"/>
      <c r="E3" s="219"/>
      <c r="F3" s="219"/>
    </row>
    <row r="4" spans="1:6" ht="45" x14ac:dyDescent="0.25">
      <c r="A4" s="165" t="s">
        <v>379</v>
      </c>
      <c r="B4" s="155" t="s">
        <v>100</v>
      </c>
      <c r="C4" s="155" t="s">
        <v>101</v>
      </c>
      <c r="D4" s="155" t="s">
        <v>117</v>
      </c>
      <c r="E4" s="155" t="s">
        <v>0</v>
      </c>
      <c r="F4" s="155" t="s">
        <v>380</v>
      </c>
    </row>
    <row r="5" spans="1:6" x14ac:dyDescent="0.25">
      <c r="A5" s="156" t="s">
        <v>362</v>
      </c>
      <c r="B5" s="159">
        <v>149</v>
      </c>
      <c r="C5" s="159">
        <v>23</v>
      </c>
      <c r="D5" s="159">
        <v>30</v>
      </c>
      <c r="E5" s="159">
        <v>202</v>
      </c>
      <c r="F5" s="162">
        <f>100*B5/E5</f>
        <v>73.762376237623769</v>
      </c>
    </row>
    <row r="6" spans="1:6" x14ac:dyDescent="0.25">
      <c r="A6" s="156" t="s">
        <v>363</v>
      </c>
      <c r="B6" s="159">
        <v>158</v>
      </c>
      <c r="C6" s="159">
        <v>15</v>
      </c>
      <c r="D6" s="159">
        <v>15</v>
      </c>
      <c r="E6" s="159">
        <v>188</v>
      </c>
      <c r="F6" s="162">
        <f t="shared" ref="F6:F21" si="0">100*B6/E6</f>
        <v>84.042553191489361</v>
      </c>
    </row>
    <row r="7" spans="1:6" x14ac:dyDescent="0.25">
      <c r="A7" s="156" t="s">
        <v>364</v>
      </c>
      <c r="B7" s="159">
        <v>147</v>
      </c>
      <c r="C7" s="159">
        <v>6</v>
      </c>
      <c r="D7" s="159">
        <v>14</v>
      </c>
      <c r="E7" s="159">
        <v>167</v>
      </c>
      <c r="F7" s="162">
        <f t="shared" si="0"/>
        <v>88.023952095808383</v>
      </c>
    </row>
    <row r="8" spans="1:6" x14ac:dyDescent="0.25">
      <c r="A8" s="156" t="s">
        <v>365</v>
      </c>
      <c r="B8" s="159">
        <v>193</v>
      </c>
      <c r="C8" s="159">
        <v>8</v>
      </c>
      <c r="D8" s="159">
        <v>22</v>
      </c>
      <c r="E8" s="159">
        <v>223</v>
      </c>
      <c r="F8" s="162">
        <f t="shared" si="0"/>
        <v>86.54708520179372</v>
      </c>
    </row>
    <row r="9" spans="1:6" x14ac:dyDescent="0.25">
      <c r="A9" s="156" t="s">
        <v>366</v>
      </c>
      <c r="B9" s="159">
        <v>148</v>
      </c>
      <c r="C9" s="159">
        <v>12</v>
      </c>
      <c r="D9" s="159">
        <v>29</v>
      </c>
      <c r="E9" s="159">
        <v>189</v>
      </c>
      <c r="F9" s="162">
        <f t="shared" si="0"/>
        <v>78.306878306878303</v>
      </c>
    </row>
    <row r="10" spans="1:6" x14ac:dyDescent="0.25">
      <c r="A10" s="156" t="s">
        <v>367</v>
      </c>
      <c r="B10" s="159">
        <v>163</v>
      </c>
      <c r="C10" s="159">
        <v>13</v>
      </c>
      <c r="D10" s="159">
        <v>19</v>
      </c>
      <c r="E10" s="159">
        <v>195</v>
      </c>
      <c r="F10" s="162">
        <f t="shared" si="0"/>
        <v>83.589743589743591</v>
      </c>
    </row>
    <row r="11" spans="1:6" x14ac:dyDescent="0.25">
      <c r="A11" s="156" t="s">
        <v>368</v>
      </c>
      <c r="B11" s="159">
        <v>188</v>
      </c>
      <c r="C11" s="159">
        <v>22</v>
      </c>
      <c r="D11" s="159">
        <v>25</v>
      </c>
      <c r="E11" s="159">
        <v>235</v>
      </c>
      <c r="F11" s="162">
        <f t="shared" si="0"/>
        <v>80</v>
      </c>
    </row>
    <row r="12" spans="1:6" x14ac:dyDescent="0.25">
      <c r="A12" s="156" t="s">
        <v>369</v>
      </c>
      <c r="B12" s="159">
        <v>168</v>
      </c>
      <c r="C12" s="159">
        <v>10</v>
      </c>
      <c r="D12" s="159">
        <v>24</v>
      </c>
      <c r="E12" s="159">
        <v>202</v>
      </c>
      <c r="F12" s="162">
        <f t="shared" si="0"/>
        <v>83.168316831683171</v>
      </c>
    </row>
    <row r="13" spans="1:6" x14ac:dyDescent="0.25">
      <c r="A13" s="156" t="s">
        <v>370</v>
      </c>
      <c r="B13" s="159">
        <v>226</v>
      </c>
      <c r="C13" s="159">
        <v>14</v>
      </c>
      <c r="D13" s="159">
        <v>30</v>
      </c>
      <c r="E13" s="159">
        <v>270</v>
      </c>
      <c r="F13" s="162">
        <f t="shared" si="0"/>
        <v>83.703703703703709</v>
      </c>
    </row>
    <row r="14" spans="1:6" x14ac:dyDescent="0.25">
      <c r="A14" s="156" t="s">
        <v>371</v>
      </c>
      <c r="B14" s="159">
        <v>302</v>
      </c>
      <c r="C14" s="159">
        <v>11</v>
      </c>
      <c r="D14" s="159">
        <v>36</v>
      </c>
      <c r="E14" s="159">
        <v>349</v>
      </c>
      <c r="F14" s="162">
        <f t="shared" si="0"/>
        <v>86.532951289398284</v>
      </c>
    </row>
    <row r="15" spans="1:6" x14ac:dyDescent="0.25">
      <c r="A15" s="156" t="s">
        <v>372</v>
      </c>
      <c r="B15" s="159">
        <v>269</v>
      </c>
      <c r="C15" s="159">
        <v>18</v>
      </c>
      <c r="D15" s="159">
        <v>29</v>
      </c>
      <c r="E15" s="159">
        <v>316</v>
      </c>
      <c r="F15" s="162">
        <f t="shared" si="0"/>
        <v>85.12658227848101</v>
      </c>
    </row>
    <row r="16" spans="1:6" x14ac:dyDescent="0.25">
      <c r="A16" s="156" t="s">
        <v>373</v>
      </c>
      <c r="B16" s="159">
        <v>302</v>
      </c>
      <c r="C16" s="159">
        <v>9</v>
      </c>
      <c r="D16" s="159">
        <v>18</v>
      </c>
      <c r="E16" s="159">
        <v>329</v>
      </c>
      <c r="F16" s="162">
        <f t="shared" si="0"/>
        <v>91.79331306990882</v>
      </c>
    </row>
    <row r="17" spans="1:6" x14ac:dyDescent="0.25">
      <c r="A17" s="156" t="s">
        <v>374</v>
      </c>
      <c r="B17" s="159">
        <v>271</v>
      </c>
      <c r="C17" s="159">
        <v>9</v>
      </c>
      <c r="D17" s="159">
        <v>16</v>
      </c>
      <c r="E17" s="159">
        <v>296</v>
      </c>
      <c r="F17" s="162">
        <f t="shared" si="0"/>
        <v>91.554054054054049</v>
      </c>
    </row>
    <row r="18" spans="1:6" x14ac:dyDescent="0.25">
      <c r="A18" s="156" t="s">
        <v>375</v>
      </c>
      <c r="B18" s="159">
        <v>307</v>
      </c>
      <c r="C18" s="159">
        <v>8</v>
      </c>
      <c r="D18" s="159">
        <v>15</v>
      </c>
      <c r="E18" s="159">
        <v>330</v>
      </c>
      <c r="F18" s="162">
        <f t="shared" si="0"/>
        <v>93.030303030303031</v>
      </c>
    </row>
    <row r="19" spans="1:6" x14ac:dyDescent="0.25">
      <c r="A19" s="156" t="s">
        <v>376</v>
      </c>
      <c r="B19" s="159">
        <v>242</v>
      </c>
      <c r="C19" s="159">
        <v>5</v>
      </c>
      <c r="D19" s="159">
        <v>12</v>
      </c>
      <c r="E19" s="159">
        <v>259</v>
      </c>
      <c r="F19" s="162">
        <f t="shared" si="0"/>
        <v>93.43629343629344</v>
      </c>
    </row>
    <row r="20" spans="1:6" x14ac:dyDescent="0.25">
      <c r="A20" s="157" t="s">
        <v>377</v>
      </c>
      <c r="B20" s="160">
        <v>271</v>
      </c>
      <c r="C20" s="160">
        <v>5</v>
      </c>
      <c r="D20" s="160">
        <v>11</v>
      </c>
      <c r="E20" s="160">
        <v>287</v>
      </c>
      <c r="F20" s="162">
        <f t="shared" si="0"/>
        <v>94.42508710801394</v>
      </c>
    </row>
    <row r="21" spans="1:6" x14ac:dyDescent="0.25">
      <c r="A21" s="129" t="s">
        <v>0</v>
      </c>
      <c r="B21" s="161">
        <v>3504</v>
      </c>
      <c r="C21" s="161">
        <v>188</v>
      </c>
      <c r="D21" s="161">
        <v>345</v>
      </c>
      <c r="E21" s="161">
        <v>4037</v>
      </c>
      <c r="F21" s="163">
        <f t="shared" si="0"/>
        <v>86.797126579142926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/>
  </sheetViews>
  <sheetFormatPr defaultColWidth="8.85546875" defaultRowHeight="15" x14ac:dyDescent="0.25"/>
  <cols>
    <col min="1" max="1" width="34.7109375" style="123" bestFit="1" customWidth="1"/>
    <col min="2" max="4" width="14.28515625" style="158" customWidth="1"/>
    <col min="5" max="5" width="9.42578125" customWidth="1"/>
    <col min="7" max="16384" width="8.85546875" style="123"/>
  </cols>
  <sheetData>
    <row r="1" spans="1:6" x14ac:dyDescent="0.25">
      <c r="A1" s="125" t="s">
        <v>481</v>
      </c>
    </row>
    <row r="2" spans="1:6" x14ac:dyDescent="0.25">
      <c r="A2" s="125"/>
    </row>
    <row r="3" spans="1:6" x14ac:dyDescent="0.25">
      <c r="A3" s="164"/>
      <c r="B3" s="219" t="s">
        <v>424</v>
      </c>
      <c r="C3" s="219"/>
      <c r="D3" s="219"/>
    </row>
    <row r="4" spans="1:6" x14ac:dyDescent="0.25">
      <c r="A4" s="165" t="s">
        <v>116</v>
      </c>
      <c r="B4" s="168" t="s">
        <v>29</v>
      </c>
      <c r="C4" s="168" t="s">
        <v>30</v>
      </c>
      <c r="D4" s="168" t="s">
        <v>0</v>
      </c>
    </row>
    <row r="5" spans="1:6" x14ac:dyDescent="0.25">
      <c r="A5" s="123" t="s">
        <v>406</v>
      </c>
      <c r="B5" s="173">
        <v>1765</v>
      </c>
      <c r="C5" s="173">
        <v>1688</v>
      </c>
      <c r="D5" s="173">
        <v>3453</v>
      </c>
    </row>
    <row r="6" spans="1:6" x14ac:dyDescent="0.25">
      <c r="A6" s="123" t="s">
        <v>407</v>
      </c>
      <c r="B6" s="173">
        <v>1521</v>
      </c>
      <c r="C6" s="173">
        <v>1418</v>
      </c>
      <c r="D6" s="173">
        <v>2939</v>
      </c>
    </row>
    <row r="7" spans="1:6" x14ac:dyDescent="0.25">
      <c r="A7" s="123" t="s">
        <v>408</v>
      </c>
      <c r="B7" s="173">
        <v>80</v>
      </c>
      <c r="C7" s="173">
        <v>92</v>
      </c>
      <c r="D7" s="173">
        <v>172</v>
      </c>
    </row>
    <row r="8" spans="1:6" x14ac:dyDescent="0.25">
      <c r="A8" s="123" t="s">
        <v>409</v>
      </c>
      <c r="B8" s="173">
        <v>43</v>
      </c>
      <c r="C8" s="173">
        <v>46</v>
      </c>
      <c r="D8" s="173">
        <v>89</v>
      </c>
    </row>
    <row r="9" spans="1:6" x14ac:dyDescent="0.25">
      <c r="A9" s="123" t="s">
        <v>410</v>
      </c>
      <c r="B9" s="173">
        <v>35</v>
      </c>
      <c r="C9" s="173">
        <v>40</v>
      </c>
      <c r="D9" s="173">
        <v>75</v>
      </c>
    </row>
    <row r="10" spans="1:6" x14ac:dyDescent="0.25">
      <c r="A10" s="123" t="s">
        <v>411</v>
      </c>
      <c r="B10" s="173">
        <v>32</v>
      </c>
      <c r="C10" s="173">
        <v>42</v>
      </c>
      <c r="D10" s="173">
        <v>74</v>
      </c>
    </row>
    <row r="11" spans="1:6" x14ac:dyDescent="0.25">
      <c r="A11" s="123" t="s">
        <v>412</v>
      </c>
      <c r="B11" s="173">
        <v>32</v>
      </c>
      <c r="C11" s="173">
        <v>26</v>
      </c>
      <c r="D11" s="173">
        <v>58</v>
      </c>
    </row>
    <row r="12" spans="1:6" x14ac:dyDescent="0.25">
      <c r="A12" s="123" t="s">
        <v>413</v>
      </c>
      <c r="B12" s="173">
        <v>6</v>
      </c>
      <c r="C12" s="173">
        <v>12</v>
      </c>
      <c r="D12" s="173">
        <v>18</v>
      </c>
    </row>
    <row r="13" spans="1:6" x14ac:dyDescent="0.25">
      <c r="A13" s="123" t="s">
        <v>421</v>
      </c>
      <c r="B13" s="173">
        <v>4</v>
      </c>
      <c r="C13" s="173">
        <v>3</v>
      </c>
      <c r="D13" s="173">
        <v>7</v>
      </c>
      <c r="E13" s="123"/>
      <c r="F13" s="123"/>
    </row>
    <row r="14" spans="1:6" x14ac:dyDescent="0.25">
      <c r="A14" s="123" t="s">
        <v>418</v>
      </c>
      <c r="B14" s="173">
        <v>6</v>
      </c>
      <c r="C14" s="173">
        <v>4</v>
      </c>
      <c r="D14" s="173">
        <v>10</v>
      </c>
    </row>
    <row r="15" spans="1:6" x14ac:dyDescent="0.25">
      <c r="A15" s="123" t="s">
        <v>414</v>
      </c>
      <c r="B15" s="173">
        <v>6</v>
      </c>
      <c r="C15" s="173">
        <v>5</v>
      </c>
      <c r="D15" s="173">
        <v>11</v>
      </c>
    </row>
    <row r="16" spans="1:6" x14ac:dyDescent="0.25">
      <c r="A16" s="123" t="s">
        <v>415</v>
      </c>
      <c r="B16" s="173">
        <v>3</v>
      </c>
      <c r="C16" s="173">
        <v>8</v>
      </c>
      <c r="D16" s="173">
        <v>11</v>
      </c>
    </row>
    <row r="17" spans="1:7" x14ac:dyDescent="0.25">
      <c r="A17" s="123" t="s">
        <v>416</v>
      </c>
      <c r="B17" s="173">
        <v>4</v>
      </c>
      <c r="C17" s="173">
        <v>4</v>
      </c>
      <c r="D17" s="173">
        <v>8</v>
      </c>
    </row>
    <row r="18" spans="1:7" x14ac:dyDescent="0.25">
      <c r="A18" s="123" t="s">
        <v>417</v>
      </c>
      <c r="B18" s="173">
        <v>15</v>
      </c>
      <c r="C18" s="173">
        <v>17</v>
      </c>
      <c r="D18" s="173">
        <v>32</v>
      </c>
    </row>
    <row r="19" spans="1:7" x14ac:dyDescent="0.25">
      <c r="A19" s="123" t="s">
        <v>426</v>
      </c>
      <c r="B19" s="173">
        <v>294</v>
      </c>
      <c r="C19" s="173">
        <v>239</v>
      </c>
      <c r="D19" s="173">
        <v>533</v>
      </c>
    </row>
    <row r="20" spans="1:7" x14ac:dyDescent="0.25">
      <c r="A20" s="37" t="s">
        <v>0</v>
      </c>
      <c r="B20" s="174">
        <v>2081</v>
      </c>
      <c r="C20" s="174">
        <v>1956</v>
      </c>
      <c r="D20" s="174">
        <v>4037</v>
      </c>
    </row>
    <row r="21" spans="1:7" x14ac:dyDescent="0.25">
      <c r="A21" s="175"/>
      <c r="B21" s="176"/>
      <c r="C21" s="176"/>
      <c r="D21" s="176"/>
    </row>
    <row r="22" spans="1:7" x14ac:dyDescent="0.25">
      <c r="A22" s="164"/>
      <c r="B22" s="219" t="s">
        <v>423</v>
      </c>
      <c r="C22" s="219"/>
      <c r="D22" s="219"/>
      <c r="G22" s="113"/>
    </row>
    <row r="23" spans="1:7" x14ac:dyDescent="0.25">
      <c r="A23" s="165" t="s">
        <v>116</v>
      </c>
      <c r="B23" s="168" t="s">
        <v>29</v>
      </c>
      <c r="C23" s="168" t="s">
        <v>30</v>
      </c>
      <c r="D23" s="168" t="s">
        <v>0</v>
      </c>
    </row>
    <row r="24" spans="1:7" x14ac:dyDescent="0.25">
      <c r="A24" s="123" t="s">
        <v>406</v>
      </c>
      <c r="B24" s="173">
        <v>1849</v>
      </c>
      <c r="C24" s="173">
        <v>1759</v>
      </c>
      <c r="D24" s="173">
        <v>3608</v>
      </c>
    </row>
    <row r="25" spans="1:7" x14ac:dyDescent="0.25">
      <c r="A25" s="123" t="s">
        <v>407</v>
      </c>
      <c r="B25" s="173">
        <v>1554</v>
      </c>
      <c r="C25" s="173">
        <v>1443</v>
      </c>
      <c r="D25" s="173">
        <v>2997</v>
      </c>
    </row>
    <row r="26" spans="1:7" x14ac:dyDescent="0.25">
      <c r="A26" s="123" t="s">
        <v>419</v>
      </c>
      <c r="B26" s="173">
        <v>84</v>
      </c>
      <c r="C26" s="173">
        <v>94</v>
      </c>
      <c r="D26" s="173">
        <v>178</v>
      </c>
      <c r="E26" s="123"/>
      <c r="F26" s="123"/>
    </row>
    <row r="27" spans="1:7" x14ac:dyDescent="0.25">
      <c r="A27" s="123" t="s">
        <v>420</v>
      </c>
      <c r="B27" s="173">
        <v>47</v>
      </c>
      <c r="C27" s="173">
        <v>47</v>
      </c>
      <c r="D27" s="173">
        <v>94</v>
      </c>
      <c r="E27" s="123"/>
      <c r="F27" s="123"/>
    </row>
    <row r="28" spans="1:7" x14ac:dyDescent="0.25">
      <c r="A28" s="123" t="s">
        <v>411</v>
      </c>
      <c r="B28" s="173">
        <v>33</v>
      </c>
      <c r="C28" s="173">
        <v>44</v>
      </c>
      <c r="D28" s="173">
        <v>77</v>
      </c>
    </row>
    <row r="29" spans="1:7" x14ac:dyDescent="0.25">
      <c r="A29" s="123" t="s">
        <v>410</v>
      </c>
      <c r="B29" s="173">
        <v>35</v>
      </c>
      <c r="C29" s="173">
        <v>40</v>
      </c>
      <c r="D29" s="173">
        <v>75</v>
      </c>
    </row>
    <row r="30" spans="1:7" x14ac:dyDescent="0.25">
      <c r="A30" s="123" t="s">
        <v>412</v>
      </c>
      <c r="B30" s="173">
        <v>34</v>
      </c>
      <c r="C30" s="173">
        <v>27</v>
      </c>
      <c r="D30" s="173">
        <v>61</v>
      </c>
    </row>
    <row r="31" spans="1:7" x14ac:dyDescent="0.25">
      <c r="A31" s="123" t="s">
        <v>413</v>
      </c>
      <c r="B31" s="173">
        <v>21</v>
      </c>
      <c r="C31" s="173">
        <v>32</v>
      </c>
      <c r="D31" s="173">
        <v>53</v>
      </c>
    </row>
    <row r="32" spans="1:7" x14ac:dyDescent="0.25">
      <c r="A32" s="123" t="s">
        <v>421</v>
      </c>
      <c r="B32" s="173">
        <v>6</v>
      </c>
      <c r="C32" s="173">
        <v>6</v>
      </c>
      <c r="D32" s="173">
        <v>12</v>
      </c>
    </row>
    <row r="33" spans="1:6" x14ac:dyDescent="0.25">
      <c r="A33" s="123" t="s">
        <v>422</v>
      </c>
      <c r="B33" s="173">
        <v>5</v>
      </c>
      <c r="C33" s="173">
        <v>6</v>
      </c>
      <c r="D33" s="173">
        <v>11</v>
      </c>
    </row>
    <row r="34" spans="1:6" x14ac:dyDescent="0.25">
      <c r="A34" s="123" t="s">
        <v>425</v>
      </c>
      <c r="B34" s="173">
        <v>3</v>
      </c>
      <c r="C34" s="173">
        <v>5</v>
      </c>
      <c r="D34" s="173">
        <v>8</v>
      </c>
      <c r="E34" s="123"/>
      <c r="F34" s="123"/>
    </row>
    <row r="35" spans="1:6" x14ac:dyDescent="0.25">
      <c r="A35" s="123" t="s">
        <v>418</v>
      </c>
      <c r="B35" s="173">
        <v>13</v>
      </c>
      <c r="C35" s="173">
        <v>8</v>
      </c>
      <c r="D35" s="173">
        <v>21</v>
      </c>
    </row>
    <row r="36" spans="1:6" x14ac:dyDescent="0.25">
      <c r="A36" s="123" t="s">
        <v>414</v>
      </c>
      <c r="B36" s="173">
        <v>14</v>
      </c>
      <c r="C36" s="173">
        <v>7</v>
      </c>
      <c r="D36" s="173">
        <v>21</v>
      </c>
    </row>
    <row r="37" spans="1:6" x14ac:dyDescent="0.25">
      <c r="A37" s="123" t="s">
        <v>415</v>
      </c>
      <c r="B37" s="173">
        <v>3</v>
      </c>
      <c r="C37" s="173">
        <v>8</v>
      </c>
      <c r="D37" s="173">
        <v>11</v>
      </c>
    </row>
    <row r="38" spans="1:6" x14ac:dyDescent="0.25">
      <c r="A38" s="123" t="s">
        <v>416</v>
      </c>
      <c r="B38" s="173">
        <v>8</v>
      </c>
      <c r="C38" s="173">
        <v>8</v>
      </c>
      <c r="D38" s="173">
        <v>16</v>
      </c>
    </row>
    <row r="39" spans="1:6" x14ac:dyDescent="0.25">
      <c r="A39" s="123" t="s">
        <v>417</v>
      </c>
      <c r="B39" s="173">
        <v>22</v>
      </c>
      <c r="C39" s="173">
        <v>19</v>
      </c>
      <c r="D39" s="173">
        <v>41</v>
      </c>
    </row>
    <row r="40" spans="1:6" x14ac:dyDescent="0.25">
      <c r="A40" s="123" t="s">
        <v>426</v>
      </c>
      <c r="B40" s="173">
        <v>382</v>
      </c>
      <c r="C40" s="173">
        <v>291</v>
      </c>
      <c r="D40" s="173">
        <v>673</v>
      </c>
    </row>
    <row r="41" spans="1:6" x14ac:dyDescent="0.25">
      <c r="A41" s="37" t="s">
        <v>0</v>
      </c>
      <c r="B41" s="174">
        <v>2264</v>
      </c>
      <c r="C41" s="174">
        <v>2085</v>
      </c>
      <c r="D41" s="174">
        <v>4349</v>
      </c>
    </row>
  </sheetData>
  <mergeCells count="2">
    <mergeCell ref="B3:D3"/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Introduction</vt:lpstr>
      <vt:lpstr>Population</vt:lpstr>
      <vt:lpstr>Historic Population</vt:lpstr>
      <vt:lpstr>Age &amp; Gender</vt:lpstr>
      <vt:lpstr>Age &amp; Gender (Saint Only)</vt:lpstr>
      <vt:lpstr>Age Dependency</vt:lpstr>
      <vt:lpstr>Demographics</vt:lpstr>
      <vt:lpstr>Faith by Age</vt:lpstr>
      <vt:lpstr>Religion</vt:lpstr>
      <vt:lpstr>Economic Activity</vt:lpstr>
      <vt:lpstr>Occupation</vt:lpstr>
      <vt:lpstr>Qualifications</vt:lpstr>
      <vt:lpstr>Health</vt:lpstr>
      <vt:lpstr>Housing Tenure</vt:lpstr>
      <vt:lpstr>Kitchen &amp; Bathroom</vt:lpstr>
      <vt:lpstr>Water &amp; Sewerage</vt:lpstr>
      <vt:lpstr>Power</vt:lpstr>
      <vt:lpstr>Household Assets</vt:lpstr>
      <vt:lpstr>Unoccupied Dwellings</vt:lpstr>
      <vt:lpstr>AllDistrictMale</vt:lpstr>
      <vt:lpstr>AllDistrictMale_Saint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Fantom</dc:creator>
  <cp:lastModifiedBy>Neil Fantom</cp:lastModifiedBy>
  <dcterms:created xsi:type="dcterms:W3CDTF">2016-05-31T10:10:20Z</dcterms:created>
  <dcterms:modified xsi:type="dcterms:W3CDTF">2018-10-29T15:51:13Z</dcterms:modified>
</cp:coreProperties>
</file>