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ew Web Site\"/>
    </mc:Choice>
  </mc:AlternateContent>
  <bookViews>
    <workbookView xWindow="0" yWindow="0" windowWidth="28800" windowHeight="11835"/>
  </bookViews>
  <sheets>
    <sheet name="1 General" sheetId="11" r:id="rId1"/>
    <sheet name="Contents" sheetId="12" r:id="rId2"/>
    <sheet name="1.1" sheetId="13" r:id="rId3"/>
    <sheet name="1.2" sheetId="1" r:id="rId4"/>
    <sheet name="1.3" sheetId="15" r:id="rId5"/>
    <sheet name="1.4" sheetId="14" r:id="rId6"/>
  </sheets>
  <externalReferences>
    <externalReference r:id="rId7"/>
  </externalReferences>
  <definedNames>
    <definedName name="_1__123Graph_ACHART_1" hidden="1">[1]work!$D$46:$D$62</definedName>
    <definedName name="_2__123Graph_BCHART_1" hidden="1">[1]work!$E$46:$E$62</definedName>
    <definedName name="_3__123Graph_CCHART_1" hidden="1">[1]work!$F$46:$F$62</definedName>
    <definedName name="_4__123Graph_DCHART_1" hidden="1">[1]work!$G$46:$G$62</definedName>
    <definedName name="_5__123Graph_XCHART_1" hidden="1">[1]work!$A$46:$A$62</definedName>
  </definedNames>
  <calcPr calcId="152511"/>
</workbook>
</file>

<file path=xl/calcChain.xml><?xml version="1.0" encoding="utf-8"?>
<calcChain xmlns="http://schemas.openxmlformats.org/spreadsheetml/2006/main">
  <c r="M14" i="15" l="1"/>
  <c r="M11" i="15"/>
  <c r="M10" i="15"/>
  <c r="M9" i="15"/>
  <c r="M8" i="15"/>
  <c r="M7" i="15"/>
  <c r="M6" i="15"/>
  <c r="M5" i="15"/>
  <c r="M4" i="15"/>
  <c r="C24" i="13"/>
  <c r="C23" i="13"/>
  <c r="C22" i="13"/>
  <c r="C21" i="13"/>
</calcChain>
</file>

<file path=xl/sharedStrings.xml><?xml version="1.0" encoding="utf-8"?>
<sst xmlns="http://schemas.openxmlformats.org/spreadsheetml/2006/main" count="245" uniqueCount="216">
  <si>
    <t>1 General</t>
  </si>
  <si>
    <t>Total</t>
  </si>
  <si>
    <t>1.2</t>
  </si>
  <si>
    <t>Budgetary</t>
  </si>
  <si>
    <t>Shipping</t>
  </si>
  <si>
    <t>Development</t>
  </si>
  <si>
    <t>Subsidy</t>
  </si>
  <si>
    <t>Aid</t>
  </si>
  <si>
    <t>1979/80</t>
  </si>
  <si>
    <t>1980/81</t>
  </si>
  <si>
    <t>1981/82</t>
  </si>
  <si>
    <t>1982/83</t>
  </si>
  <si>
    <t>1983/84</t>
  </si>
  <si>
    <t>1984/85</t>
  </si>
  <si>
    <t>1985/86</t>
  </si>
  <si>
    <t>1986/87</t>
  </si>
  <si>
    <t>1987/88</t>
  </si>
  <si>
    <t>1988/89</t>
  </si>
  <si>
    <t>1989/90</t>
  </si>
  <si>
    <t xml:space="preserve">1990/91 </t>
  </si>
  <si>
    <t>1991/92</t>
  </si>
  <si>
    <t>1992/93</t>
  </si>
  <si>
    <t>1993/94</t>
  </si>
  <si>
    <t>1994/95</t>
  </si>
  <si>
    <t>1995/96</t>
  </si>
  <si>
    <t xml:space="preserve">Aid </t>
  </si>
  <si>
    <t xml:space="preserve"> </t>
  </si>
  <si>
    <t>1996/97</t>
  </si>
  <si>
    <t>1.1</t>
  </si>
  <si>
    <t>St Helena &amp; dependencies</t>
  </si>
  <si>
    <t xml:space="preserve">     Tristan</t>
  </si>
  <si>
    <t xml:space="preserve">  St Helena</t>
  </si>
  <si>
    <t>Ascension</t>
  </si>
  <si>
    <t xml:space="preserve">    da Cunha</t>
  </si>
  <si>
    <t>Land Area</t>
  </si>
  <si>
    <t>88 sq kms</t>
  </si>
  <si>
    <t>98 sq kms</t>
  </si>
  <si>
    <t>Capital</t>
  </si>
  <si>
    <t>Jamestown</t>
  </si>
  <si>
    <t>Georgetown</t>
  </si>
  <si>
    <t>Edinburgh</t>
  </si>
  <si>
    <t>Highest point</t>
  </si>
  <si>
    <t>820 m</t>
  </si>
  <si>
    <t>875 m</t>
  </si>
  <si>
    <t>Currency</t>
  </si>
  <si>
    <t>St Helena only</t>
  </si>
  <si>
    <t>of which:</t>
  </si>
  <si>
    <t>Males</t>
  </si>
  <si>
    <t>Females</t>
  </si>
  <si>
    <t>National Income</t>
  </si>
  <si>
    <t>£ thousand</t>
  </si>
  <si>
    <t>Private Expenditure</t>
  </si>
  <si>
    <t>Consumption goods</t>
  </si>
  <si>
    <t>Government Expenditure</t>
  </si>
  <si>
    <t>Investment goods</t>
  </si>
  <si>
    <t>Consumer goods</t>
  </si>
  <si>
    <t>Total Domestic Expenditure</t>
  </si>
  <si>
    <t>Exports</t>
  </si>
  <si>
    <t>Goods (visible)</t>
  </si>
  <si>
    <t>Ascension licence</t>
  </si>
  <si>
    <t>Total Exports Goods and Services</t>
  </si>
  <si>
    <t>Total Expenditure</t>
  </si>
  <si>
    <t>Imports</t>
  </si>
  <si>
    <t>Total Imports Goods and Services</t>
  </si>
  <si>
    <t xml:space="preserve">Net Factor Income to St Helena </t>
  </si>
  <si>
    <t>Remittances</t>
  </si>
  <si>
    <t>Total Net Factor Income</t>
  </si>
  <si>
    <t>Gross National Product</t>
  </si>
  <si>
    <t>Deflator</t>
  </si>
  <si>
    <t xml:space="preserve">Percentage aged   </t>
  </si>
  <si>
    <t>0 - 14</t>
  </si>
  <si>
    <t>15 - 64</t>
  </si>
  <si>
    <t>65+</t>
  </si>
  <si>
    <t>Not stated</t>
  </si>
  <si>
    <t>1997/98</t>
  </si>
  <si>
    <t>Basic facts on St Helena &amp; dependencies</t>
  </si>
  <si>
    <t>1998/99</t>
  </si>
  <si>
    <t>1999/00</t>
  </si>
  <si>
    <t>2000/01</t>
  </si>
  <si>
    <t>2001/02</t>
  </si>
  <si>
    <t>Estimated Resident Population</t>
  </si>
  <si>
    <t>2002/03</t>
  </si>
  <si>
    <t>2003/04</t>
  </si>
  <si>
    <t>2004/05</t>
  </si>
  <si>
    <t>2005/06</t>
  </si>
  <si>
    <t>2006/07</t>
  </si>
  <si>
    <t xml:space="preserve">     SHG's financial year was not the same as the UK financial year from 1982 - 1985/86</t>
  </si>
  <si>
    <t>GNP (Constant 2002/03 Prices)</t>
  </si>
  <si>
    <t>2007/08</t>
  </si>
  <si>
    <t xml:space="preserve">Technical </t>
  </si>
  <si>
    <t>2008/09</t>
  </si>
  <si>
    <t>Population (2008)</t>
  </si>
  <si>
    <t>Number of occupied private dwellings (2008 Census)</t>
  </si>
  <si>
    <t>Number of households (2008 Census)</t>
  </si>
  <si>
    <t>Persons per household (2008 Census)</t>
  </si>
  <si>
    <t>2009/10</t>
  </si>
  <si>
    <t>2010/11</t>
  </si>
  <si>
    <t>(minus transfers)</t>
  </si>
  <si>
    <t>2011/12</t>
  </si>
  <si>
    <t>Source: Statistics Section, CPPU</t>
  </si>
  <si>
    <t>GNP per capita (2009/10)</t>
  </si>
  <si>
    <t>UK aid to St Helena:</t>
  </si>
  <si>
    <t>2005/06 - 2009/10</t>
  </si>
  <si>
    <t>by financial year</t>
  </si>
  <si>
    <t>Commentary</t>
  </si>
  <si>
    <t>Aid from the UK</t>
  </si>
  <si>
    <t>The St Helena economy is essentially aid dependent. Most aid is received from the UK Department for International Development (DfID) under the following categories:</t>
  </si>
  <si>
    <t>Annual expenditure totals recorded by DfID may not always correspond with those produced on St Helena due to differences in timing of payments.</t>
  </si>
  <si>
    <t>Land use</t>
  </si>
  <si>
    <t>National income</t>
  </si>
  <si>
    <t>Contents</t>
  </si>
  <si>
    <t>1 General commentary</t>
  </si>
  <si>
    <t>Tables</t>
  </si>
  <si>
    <t>Charts</t>
  </si>
  <si>
    <t>Basic facts on St. Helena and dependencies</t>
  </si>
  <si>
    <t>UK aid to St. Helena; by financial year</t>
  </si>
  <si>
    <t>National income: by category of expenditure at current and 2002/03 prices</t>
  </si>
  <si>
    <t>Go to contents</t>
  </si>
  <si>
    <t>Go to next page</t>
  </si>
  <si>
    <t>Back to contents</t>
  </si>
  <si>
    <t xml:space="preserve"> - </t>
  </si>
  <si>
    <r>
      <t>1</t>
    </r>
    <r>
      <rPr>
        <sz val="9"/>
        <rFont val="Arial"/>
        <family val="2"/>
      </rPr>
      <t xml:space="preserve"> Current prices are equivalent to cash prices</t>
    </r>
  </si>
  <si>
    <t>122 sq kms</t>
  </si>
  <si>
    <t>Gross Domestic Product GDP (2009/10) (m)</t>
  </si>
  <si>
    <t>r</t>
  </si>
  <si>
    <t>Gross National Product GNP (2009/10) (m)</t>
  </si>
  <si>
    <t>Imports (2012/13) (m)</t>
  </si>
  <si>
    <t>Exports (2012/13) (m)</t>
  </si>
  <si>
    <t>Number of doctors (2013)</t>
  </si>
  <si>
    <t>Hospital beds (2013)</t>
  </si>
  <si>
    <t>NB: m = million</t>
  </si>
  <si>
    <t>* 5 year moving averages</t>
  </si>
  <si>
    <r>
      <t>by category of expenditure at current</t>
    </r>
    <r>
      <rPr>
        <vertAlign val="superscript"/>
        <sz val="16"/>
        <rFont val="Arial"/>
        <family val="2"/>
      </rPr>
      <t>1</t>
    </r>
    <r>
      <rPr>
        <sz val="16"/>
        <rFont val="Arial"/>
        <family val="2"/>
      </rPr>
      <t xml:space="preserve"> and 2002/03 prices</t>
    </r>
  </si>
  <si>
    <r>
      <t xml:space="preserve"> -</t>
    </r>
    <r>
      <rPr>
        <sz val="7"/>
        <rFont val="Arial"/>
        <family val="2"/>
      </rPr>
      <t xml:space="preserve">          </t>
    </r>
    <r>
      <rPr>
        <sz val="12"/>
        <rFont val="Arial"/>
        <family val="2"/>
      </rPr>
      <t>Budgetary aid: supports the recurrent budget of the St Helena Government;</t>
    </r>
  </si>
  <si>
    <r>
      <t xml:space="preserve"> -</t>
    </r>
    <r>
      <rPr>
        <sz val="7"/>
        <rFont val="Arial"/>
        <family val="2"/>
      </rPr>
      <t xml:space="preserve">          </t>
    </r>
    <r>
      <rPr>
        <sz val="12"/>
        <rFont val="Arial"/>
        <family val="2"/>
      </rPr>
      <t>Shipping subsidy: covers the loss on the sole shipping service serving St Helena;</t>
    </r>
  </si>
  <si>
    <r>
      <t xml:space="preserve"> -</t>
    </r>
    <r>
      <rPr>
        <sz val="7"/>
        <rFont val="Arial"/>
        <family val="2"/>
      </rPr>
      <t xml:space="preserve">          </t>
    </r>
    <r>
      <rPr>
        <sz val="12"/>
        <rFont val="Arial"/>
        <family val="2"/>
      </rPr>
      <t>Development aid: finances development projects on grant terms; and</t>
    </r>
  </si>
  <si>
    <t>1979/80 - 2011/12</t>
  </si>
  <si>
    <t>Uk aid to St. Helena 1995/96 - 2011/12</t>
  </si>
  <si>
    <r>
      <rPr>
        <vertAlign val="superscript"/>
        <sz val="9"/>
        <rFont val="Arial"/>
        <family val="2"/>
      </rPr>
      <t>r</t>
    </r>
    <r>
      <rPr>
        <sz val="9"/>
        <rFont val="Arial"/>
        <family val="2"/>
      </rPr>
      <t xml:space="preserve"> Revised figures</t>
    </r>
  </si>
  <si>
    <t>Source: Corporate Finance</t>
  </si>
  <si>
    <t>1.3</t>
  </si>
  <si>
    <t>1875-1989</t>
  </si>
  <si>
    <t>hectares</t>
  </si>
  <si>
    <t/>
  </si>
  <si>
    <t>Pasture</t>
  </si>
  <si>
    <t>Flax</t>
  </si>
  <si>
    <t>Barren</t>
  </si>
  <si>
    <t>1875</t>
  </si>
  <si>
    <t>0</t>
  </si>
  <si>
    <t>1884</t>
  </si>
  <si>
    <t>1939</t>
  </si>
  <si>
    <t>1955</t>
  </si>
  <si>
    <t>1964</t>
  </si>
  <si>
    <t>1965</t>
  </si>
  <si>
    <t>Scrub</t>
  </si>
  <si>
    <t>Urban</t>
  </si>
  <si>
    <t>1977</t>
  </si>
  <si>
    <t>Arable</t>
  </si>
  <si>
    <t>Gardens</t>
  </si>
  <si>
    <t>Badland</t>
  </si>
  <si>
    <t>Forest/ woods</t>
  </si>
  <si>
    <t>Cleared flax</t>
  </si>
  <si>
    <t>St Helena land use 1989</t>
  </si>
  <si>
    <t>UK Sterling</t>
  </si>
  <si>
    <t>Total enumerated population</t>
  </si>
  <si>
    <t>St Helenian resident population</t>
  </si>
  <si>
    <t>n.a.</t>
  </si>
  <si>
    <t>n.a. Not applicable</t>
  </si>
  <si>
    <t>overseas training for St Helenians.</t>
  </si>
  <si>
    <r>
      <t xml:space="preserve"> -</t>
    </r>
    <r>
      <rPr>
        <sz val="7"/>
        <rFont val="Arial"/>
        <family val="2"/>
      </rPr>
      <t xml:space="preserve">          </t>
    </r>
    <r>
      <rPr>
        <sz val="12"/>
        <rFont val="Arial"/>
        <family val="2"/>
      </rPr>
      <t xml:space="preserve">Technical co-operation: finances expatriate contract officers, consultants and </t>
    </r>
  </si>
  <si>
    <t>Tristanian resident population</t>
  </si>
  <si>
    <r>
      <t>St Helena pound</t>
    </r>
    <r>
      <rPr>
        <sz val="9"/>
        <rFont val="Arial"/>
        <family val="2"/>
      </rPr>
      <t xml:space="preserve"> </t>
    </r>
    <r>
      <rPr>
        <vertAlign val="superscript"/>
        <sz val="9"/>
        <rFont val="Arial"/>
        <family val="2"/>
      </rPr>
      <t>1</t>
    </r>
  </si>
  <si>
    <r>
      <t xml:space="preserve">Birth rate per 1,000 population (2013) </t>
    </r>
    <r>
      <rPr>
        <sz val="9"/>
        <rFont val="Arial"/>
        <family val="2"/>
      </rPr>
      <t>*</t>
    </r>
  </si>
  <si>
    <r>
      <t>Death rate per 1,000 mid year estimated population (2013)</t>
    </r>
    <r>
      <rPr>
        <sz val="9"/>
        <rFont val="Arial"/>
        <family val="2"/>
      </rPr>
      <t xml:space="preserve">  *</t>
    </r>
  </si>
  <si>
    <r>
      <t>Infant mortality rate per 1,000 live births (2013)</t>
    </r>
    <r>
      <rPr>
        <sz val="9"/>
        <rFont val="Arial"/>
        <family val="2"/>
      </rPr>
      <t xml:space="preserve"> *</t>
    </r>
  </si>
  <si>
    <t>Number of licensed vehicles (March 2014)</t>
  </si>
  <si>
    <r>
      <t xml:space="preserve">3 </t>
    </r>
    <r>
      <rPr>
        <sz val="9"/>
        <rFont val="Arial"/>
        <family val="2"/>
      </rPr>
      <t>These totals include EDF9 funding received from the European Union</t>
    </r>
  </si>
  <si>
    <r>
      <t>Co-operation</t>
    </r>
    <r>
      <rPr>
        <vertAlign val="superscript"/>
        <sz val="9"/>
        <rFont val="Arial"/>
        <family val="2"/>
      </rPr>
      <t>1</t>
    </r>
  </si>
  <si>
    <t>NB: WIP refers to work in progress</t>
  </si>
  <si>
    <t>Technical co-operation</t>
  </si>
  <si>
    <t>(minus Govt revenue for public services)</t>
  </si>
  <si>
    <t>Fishing licences</t>
  </si>
  <si>
    <t>Overseas stamp sales</t>
  </si>
  <si>
    <t>TC expenditure on St Helena</t>
  </si>
  <si>
    <t>Shipping services</t>
  </si>
  <si>
    <t>Overseas training</t>
  </si>
  <si>
    <r>
      <t xml:space="preserve">Gross Domestic Product  </t>
    </r>
    <r>
      <rPr>
        <vertAlign val="superscript"/>
        <sz val="9"/>
        <rFont val="Arial"/>
        <family val="2"/>
      </rPr>
      <t>2</t>
    </r>
  </si>
  <si>
    <r>
      <rPr>
        <vertAlign val="superscript"/>
        <sz val="9"/>
        <rFont val="Arial"/>
        <family val="2"/>
      </rPr>
      <t xml:space="preserve">2 </t>
    </r>
    <r>
      <rPr>
        <sz val="9"/>
        <rFont val="Arial"/>
        <family val="2"/>
      </rPr>
      <t>Increase in GDP largely reflects increased aid within local budget</t>
    </r>
  </si>
  <si>
    <r>
      <rPr>
        <vertAlign val="superscript"/>
        <sz val="9"/>
        <rFont val="Arial"/>
        <family val="2"/>
      </rPr>
      <t xml:space="preserve">3 </t>
    </r>
    <r>
      <rPr>
        <sz val="9"/>
        <rFont val="Arial"/>
        <family val="2"/>
      </rPr>
      <t>Decrease in interest on SHG portfolio investments 2005/06 reflects transfer of Savings Bank to Bank of St Helena</t>
    </r>
  </si>
  <si>
    <r>
      <t xml:space="preserve">GNP per Capita (Cash Prices) </t>
    </r>
    <r>
      <rPr>
        <b/>
        <vertAlign val="superscript"/>
        <sz val="9"/>
        <rFont val="Arial"/>
        <family val="2"/>
      </rPr>
      <t>4</t>
    </r>
  </si>
  <si>
    <r>
      <t>GDP per Capita (Cash Prices)</t>
    </r>
    <r>
      <rPr>
        <b/>
        <vertAlign val="superscript"/>
        <sz val="11"/>
        <rFont val="Arial"/>
        <family val="2"/>
      </rPr>
      <t xml:space="preserve"> </t>
    </r>
    <r>
      <rPr>
        <b/>
        <vertAlign val="superscript"/>
        <sz val="9"/>
        <rFont val="Arial"/>
        <family val="2"/>
      </rPr>
      <t>4</t>
    </r>
  </si>
  <si>
    <t>NB: These figures are not directly comparable with those shown in the SHG Estimates</t>
  </si>
  <si>
    <r>
      <t xml:space="preserve">2 </t>
    </r>
    <r>
      <rPr>
        <sz val="9"/>
        <rFont val="Arial"/>
        <family val="2"/>
      </rPr>
      <t>Some elements of Technical Co-operation are now subsumed within Directorates budgets</t>
    </r>
  </si>
  <si>
    <r>
      <t xml:space="preserve">4  </t>
    </r>
    <r>
      <rPr>
        <sz val="9"/>
        <rFont val="Arial"/>
        <family val="2"/>
      </rPr>
      <t>The Development Aid figure for 2010/11 is significantly higher due to there being  increased expenditure on the RMS  &amp; Rockfall Protection Projects</t>
    </r>
  </si>
  <si>
    <t>Basic facts on St Helena and dependencies</t>
  </si>
  <si>
    <t>Source: ANR, Environment and Natural Resources Directorate</t>
  </si>
  <si>
    <t>Woodland &amp; forest</t>
  </si>
  <si>
    <t>Cultivated land</t>
  </si>
  <si>
    <r>
      <t>Total</t>
    </r>
    <r>
      <rPr>
        <sz val="9"/>
        <rFont val="Arial"/>
        <family val="2"/>
      </rPr>
      <t xml:space="preserve"> </t>
    </r>
    <r>
      <rPr>
        <vertAlign val="superscript"/>
        <sz val="9"/>
        <rFont val="Arial"/>
        <family val="2"/>
      </rPr>
      <t>1</t>
    </r>
  </si>
  <si>
    <r>
      <t>1971</t>
    </r>
    <r>
      <rPr>
        <vertAlign val="superscript"/>
        <sz val="11"/>
        <rFont val="Arial"/>
        <family val="2"/>
      </rPr>
      <t>2</t>
    </r>
  </si>
  <si>
    <r>
      <t xml:space="preserve">1989 </t>
    </r>
    <r>
      <rPr>
        <i/>
        <vertAlign val="superscript"/>
        <sz val="11"/>
        <rFont val="Arial"/>
        <family val="2"/>
      </rPr>
      <t>2</t>
    </r>
  </si>
  <si>
    <r>
      <rPr>
        <vertAlign val="superscript"/>
        <sz val="9"/>
        <rFont val="Arial"/>
        <family val="2"/>
      </rPr>
      <t>1</t>
    </r>
    <r>
      <rPr>
        <sz val="9"/>
        <rFont val="Arial"/>
        <family val="2"/>
      </rPr>
      <t xml:space="preserve"> The slight variations in the total area of St Helena prior to 1971 result from changes in measurement definitions.</t>
    </r>
  </si>
  <si>
    <r>
      <rPr>
        <vertAlign val="superscript"/>
        <sz val="9"/>
        <rFont val="Arial"/>
        <family val="2"/>
      </rPr>
      <t>2</t>
    </r>
    <r>
      <rPr>
        <sz val="9"/>
        <rFont val="Arial"/>
        <family val="2"/>
      </rPr>
      <t xml:space="preserve"> Aerial surveys flown in 1971 and 1989.</t>
    </r>
  </si>
  <si>
    <t>Table 1.3 shows St Helena’s land use from 1875 to the 1989 Aerial Survey. There has been no update to the table since the last aerial survey (1989) and figures prior to 1989 should be treated with caution as they refer to administrative boundaries rather than actual land use. Also, please note that in 1989 'Cultivated Area' formed part of 'Arable' and 'Garden' areas as they were not shown explicitly during the survey. However, 'Cultivated Area' was measured from aerial photographs and confirmed by a Farm Survey as being 77 hectares.</t>
  </si>
  <si>
    <t>Table 1.1 outlines some of the basic information on St Helena, Ascension and Tristan Da Cunha. The majority of the information in this table is summarised from existing tables with the intention of providing an overview of the economic, demographic and geological conditions on St Helena and her sister islands.</t>
  </si>
  <si>
    <r>
      <t>4</t>
    </r>
    <r>
      <rPr>
        <sz val="9"/>
        <rFont val="Arial"/>
        <family val="2"/>
      </rPr>
      <t xml:space="preserve"> Calculated by estimated resident population. Estimated resident population figure for 2008/09 is 'actual' figure taken from 2008 Census</t>
    </r>
  </si>
  <si>
    <r>
      <t xml:space="preserve">GNP per Capita (Constant 2002/03 Prices) </t>
    </r>
    <r>
      <rPr>
        <b/>
        <vertAlign val="superscript"/>
        <sz val="9"/>
        <rFont val="Arial"/>
        <family val="2"/>
      </rPr>
      <t>4</t>
    </r>
  </si>
  <si>
    <t>Please note that the population data given in this table refers to different time periods. The figures for St Helena are taken from the 2008 St Helena Population Census, whereas those for Ascension and Tristan are sourced, respectively, from AIG population returns (end of Qtr 2 2014, excluding visitors) and Tristan's official website (Sept' 2014).</t>
  </si>
  <si>
    <t>Estimated resident Population  (June 2014)</t>
  </si>
  <si>
    <t>Tourism</t>
  </si>
  <si>
    <r>
      <t xml:space="preserve">Interest on SHG portfolio investment </t>
    </r>
    <r>
      <rPr>
        <vertAlign val="superscript"/>
        <sz val="9"/>
        <rFont val="Arial"/>
        <family val="2"/>
      </rPr>
      <t xml:space="preserve"> 3</t>
    </r>
  </si>
  <si>
    <t>Changes in Stock and WIP</t>
  </si>
  <si>
    <r>
      <t>1</t>
    </r>
    <r>
      <rPr>
        <sz val="9"/>
        <rFont val="Arial"/>
        <family val="2"/>
      </rPr>
      <t xml:space="preserve"> A small percentage of the TC budget is spent on providing technical assistance to Tristan Da Cunha</t>
    </r>
  </si>
  <si>
    <t>2,060 m</t>
  </si>
  <si>
    <t>Table 1.4 gives details on ‘National Income’. Figures on the Gross National Product (GNP) are only of limited meaning because St Helena is essentially aid dependent and the majority of net factor income is in the form of remittances from offshore contract workers. 
Please note that as of 2001/02 the 'Overseas training' component of the Imports subheading was not reported separately.</t>
  </si>
  <si>
    <r>
      <rPr>
        <vertAlign val="superscript"/>
        <sz val="9"/>
        <rFont val="Arial"/>
        <family val="2"/>
      </rPr>
      <t>1</t>
    </r>
    <r>
      <rPr>
        <sz val="9"/>
        <rFont val="Arial"/>
        <family val="2"/>
      </rPr>
      <t xml:space="preserve">  St Helena pound at parity with UK sterling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</si>
</sst>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171" formatCode="_ * #,##0.00_)_£_ ;_ * \(#,##0.00\)_£_ ;_ * &quot;-&quot;??_)_£_ ;_ @_ "/>
    <numFmt numFmtId="172" formatCode="#,##0_);\(#,##0\)"/>
    <numFmt numFmtId="174" formatCode="0.0"/>
    <numFmt numFmtId="177" formatCode="#,##0.0"/>
  </numFmts>
  <fonts count="32">
    <font>
      <sz val="8"/>
      <name val="Arial MT"/>
    </font>
    <font>
      <sz val="10"/>
      <name val="Arial"/>
      <family val="2"/>
    </font>
    <font>
      <sz val="8"/>
      <name val="Arial MT"/>
    </font>
    <font>
      <sz val="11"/>
      <name val="Times New Roman"/>
      <family val="1"/>
    </font>
    <font>
      <b/>
      <vertAlign val="superscript"/>
      <sz val="9"/>
      <name val="Arial"/>
      <family val="2"/>
    </font>
    <font>
      <sz val="8"/>
      <name val="Arial"/>
      <family val="2"/>
    </font>
    <font>
      <b/>
      <sz val="16"/>
      <name val="Arial"/>
      <family val="2"/>
    </font>
    <font>
      <b/>
      <vertAlign val="superscript"/>
      <sz val="10"/>
      <name val="Arial"/>
      <family val="2"/>
    </font>
    <font>
      <vertAlign val="superscript"/>
      <sz val="9"/>
      <name val="Arial"/>
      <family val="2"/>
    </font>
    <font>
      <b/>
      <sz val="30"/>
      <name val="Arial"/>
      <family val="2"/>
    </font>
    <font>
      <sz val="11"/>
      <name val="Arial"/>
      <family val="2"/>
    </font>
    <font>
      <sz val="16"/>
      <name val="Arial"/>
      <family val="2"/>
    </font>
    <font>
      <i/>
      <sz val="9"/>
      <name val="Arial"/>
      <family val="2"/>
    </font>
    <font>
      <b/>
      <sz val="11"/>
      <name val="Arial"/>
      <family val="2"/>
    </font>
    <font>
      <vertAlign val="superscript"/>
      <sz val="11"/>
      <name val="Arial"/>
      <family val="2"/>
    </font>
    <font>
      <b/>
      <vertAlign val="superscript"/>
      <sz val="11"/>
      <name val="Arial"/>
      <family val="2"/>
    </font>
    <font>
      <i/>
      <sz val="10"/>
      <name val="Arial"/>
      <family val="2"/>
    </font>
    <font>
      <sz val="9"/>
      <name val="Arial"/>
      <family val="2"/>
    </font>
    <font>
      <b/>
      <i/>
      <sz val="11"/>
      <name val="Arial"/>
      <family val="2"/>
    </font>
    <font>
      <vertAlign val="superscript"/>
      <sz val="16"/>
      <name val="Arial"/>
      <family val="2"/>
    </font>
    <font>
      <sz val="12"/>
      <name val="Arial"/>
      <family val="2"/>
    </font>
    <font>
      <b/>
      <sz val="14"/>
      <name val="Arial"/>
      <family val="2"/>
    </font>
    <font>
      <b/>
      <sz val="12"/>
      <name val="Arial"/>
      <family val="2"/>
    </font>
    <font>
      <sz val="7"/>
      <name val="Arial"/>
      <family val="2"/>
    </font>
    <font>
      <i/>
      <vertAlign val="superscript"/>
      <sz val="11"/>
      <name val="Arial"/>
      <family val="2"/>
    </font>
    <font>
      <b/>
      <i/>
      <vertAlign val="superscript"/>
      <sz val="9"/>
      <name val="Arial"/>
      <family val="2"/>
    </font>
    <font>
      <i/>
      <vertAlign val="superscript"/>
      <sz val="10"/>
      <name val="Arial"/>
      <family val="2"/>
    </font>
    <font>
      <sz val="11"/>
      <color theme="1"/>
      <name val="Calibri"/>
      <family val="2"/>
      <scheme val="minor"/>
    </font>
    <font>
      <u/>
      <sz val="8"/>
      <color theme="10"/>
      <name val="Arial MT"/>
    </font>
    <font>
      <u/>
      <sz val="11"/>
      <color theme="10"/>
      <name val="Arial"/>
      <family val="2"/>
    </font>
    <font>
      <u/>
      <sz val="11"/>
      <color theme="10"/>
      <name val="Arial MT"/>
    </font>
    <font>
      <sz val="11"/>
      <color theme="1"/>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8"/>
      </bottom>
      <diagonal/>
    </border>
    <border>
      <left/>
      <right/>
      <top style="medium">
        <color indexed="8"/>
      </top>
      <bottom/>
      <diagonal/>
    </border>
    <border>
      <left/>
      <right/>
      <top style="medium">
        <color indexed="64"/>
      </top>
      <bottom style="medium">
        <color indexed="64"/>
      </bottom>
      <diagonal/>
    </border>
    <border>
      <left/>
      <right/>
      <top/>
      <bottom style="medium">
        <color indexed="8"/>
      </bottom>
      <diagonal/>
    </border>
  </borders>
  <cellStyleXfs count="5">
    <xf numFmtId="0" fontId="0" fillId="0" borderId="0"/>
    <xf numFmtId="171" fontId="1"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0" fontId="27" fillId="0" borderId="0"/>
  </cellStyleXfs>
  <cellXfs count="239">
    <xf numFmtId="0" fontId="0" fillId="0" borderId="0" xfId="0"/>
    <xf numFmtId="0" fontId="3" fillId="0" borderId="0" xfId="0" applyFont="1"/>
    <xf numFmtId="0" fontId="3" fillId="0" borderId="0" xfId="0" applyFont="1" applyAlignment="1">
      <alignment horizontal="left"/>
    </xf>
    <xf numFmtId="3" fontId="4" fillId="0" borderId="0" xfId="0" applyNumberFormat="1" applyFont="1" applyAlignment="1">
      <alignment horizontal="left"/>
    </xf>
    <xf numFmtId="0" fontId="5" fillId="0" borderId="0" xfId="0" applyFont="1"/>
    <xf numFmtId="0" fontId="5" fillId="0" borderId="0" xfId="0" applyFont="1" applyAlignment="1">
      <alignment horizontal="right"/>
    </xf>
    <xf numFmtId="0" fontId="1" fillId="0" borderId="0" xfId="0" applyFont="1" applyAlignment="1">
      <alignment horizontal="right"/>
    </xf>
    <xf numFmtId="174" fontId="9" fillId="0" borderId="0" xfId="0" applyNumberFormat="1" applyFont="1" applyAlignment="1">
      <alignment horizontal="left"/>
    </xf>
    <xf numFmtId="0" fontId="6" fillId="0" borderId="0" xfId="0" applyFont="1"/>
    <xf numFmtId="3" fontId="10" fillId="0" borderId="0" xfId="0" applyNumberFormat="1" applyFont="1" applyAlignment="1">
      <alignment horizontal="right"/>
    </xf>
    <xf numFmtId="0" fontId="5" fillId="0" borderId="0" xfId="0" applyFont="1" applyBorder="1"/>
    <xf numFmtId="0" fontId="11" fillId="0" borderId="0" xfId="0" applyFont="1" applyBorder="1" applyAlignment="1">
      <alignment vertical="center"/>
    </xf>
    <xf numFmtId="0" fontId="5" fillId="0" borderId="0" xfId="0"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right"/>
    </xf>
    <xf numFmtId="3" fontId="10" fillId="0" borderId="0" xfId="0" applyNumberFormat="1" applyFont="1" applyBorder="1" applyAlignment="1">
      <alignment horizontal="right"/>
    </xf>
    <xf numFmtId="0" fontId="1" fillId="0" borderId="1" xfId="0" applyFont="1" applyBorder="1" applyAlignment="1">
      <alignment vertical="center"/>
    </xf>
    <xf numFmtId="0" fontId="5" fillId="0" borderId="1" xfId="0" applyFont="1" applyBorder="1" applyAlignment="1">
      <alignment horizontal="right" vertical="center"/>
    </xf>
    <xf numFmtId="0" fontId="1" fillId="0" borderId="1" xfId="0" applyFont="1" applyBorder="1" applyAlignment="1">
      <alignment horizontal="right" vertical="center"/>
    </xf>
    <xf numFmtId="3" fontId="12" fillId="0" borderId="1" xfId="0" applyNumberFormat="1" applyFont="1" applyBorder="1" applyAlignment="1">
      <alignment horizontal="right" vertical="center"/>
    </xf>
    <xf numFmtId="0" fontId="5" fillId="0" borderId="0" xfId="0" applyFont="1" applyAlignment="1">
      <alignment vertical="center"/>
    </xf>
    <xf numFmtId="0" fontId="1" fillId="0" borderId="0" xfId="0" applyFont="1"/>
    <xf numFmtId="0" fontId="1" fillId="0" borderId="1" xfId="0" applyFont="1" applyFill="1" applyBorder="1" applyAlignment="1">
      <alignment horizontal="right"/>
    </xf>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3" fillId="0" borderId="0" xfId="0" applyFont="1" applyAlignment="1">
      <alignment vertical="center"/>
    </xf>
    <xf numFmtId="0" fontId="10" fillId="0" borderId="0" xfId="0" applyFont="1"/>
    <xf numFmtId="0" fontId="10" fillId="0" borderId="0" xfId="0" applyFont="1" applyAlignment="1">
      <alignment horizontal="right"/>
    </xf>
    <xf numFmtId="4" fontId="5" fillId="0" borderId="0" xfId="0" applyNumberFormat="1" applyFont="1" applyAlignment="1">
      <alignment horizontal="right"/>
    </xf>
    <xf numFmtId="0" fontId="13" fillId="0" borderId="0" xfId="0" applyFont="1"/>
    <xf numFmtId="0" fontId="10" fillId="0" borderId="0" xfId="0" applyFont="1" applyAlignment="1">
      <alignment vertical="center"/>
    </xf>
    <xf numFmtId="3" fontId="10" fillId="0" borderId="0" xfId="0" applyNumberFormat="1" applyFont="1" applyAlignment="1">
      <alignment horizontal="right" vertical="center"/>
    </xf>
    <xf numFmtId="3" fontId="5" fillId="0" borderId="0" xfId="0" applyNumberFormat="1" applyFont="1"/>
    <xf numFmtId="0" fontId="8" fillId="0" borderId="0" xfId="0" applyFont="1"/>
    <xf numFmtId="0" fontId="13" fillId="0" borderId="0" xfId="0" applyFont="1" applyFill="1"/>
    <xf numFmtId="0" fontId="10" fillId="0" borderId="0" xfId="0" applyFont="1" applyFill="1"/>
    <xf numFmtId="3" fontId="10" fillId="0" borderId="0" xfId="0" applyNumberFormat="1" applyFont="1" applyFill="1" applyAlignment="1">
      <alignment horizontal="right"/>
    </xf>
    <xf numFmtId="177" fontId="10" fillId="0" borderId="0" xfId="0" applyNumberFormat="1" applyFont="1" applyAlignment="1">
      <alignment horizontal="right"/>
    </xf>
    <xf numFmtId="0" fontId="13" fillId="0" borderId="1" xfId="0" applyFont="1" applyBorder="1"/>
    <xf numFmtId="0" fontId="5" fillId="0" borderId="1" xfId="0" applyFont="1" applyBorder="1"/>
    <xf numFmtId="3" fontId="10" fillId="0" borderId="1" xfId="0" applyNumberFormat="1" applyFont="1" applyBorder="1" applyAlignment="1">
      <alignment horizontal="right"/>
    </xf>
    <xf numFmtId="0" fontId="10" fillId="0" borderId="0" xfId="0" applyFont="1" applyBorder="1"/>
    <xf numFmtId="0" fontId="10" fillId="0" borderId="0" xfId="0" applyFont="1" applyBorder="1" applyAlignment="1">
      <alignment horizontal="right"/>
    </xf>
    <xf numFmtId="3" fontId="16" fillId="0" borderId="0" xfId="0" applyNumberFormat="1" applyFont="1" applyBorder="1" applyAlignment="1">
      <alignment horizontal="right"/>
    </xf>
    <xf numFmtId="0" fontId="17" fillId="0" borderId="0" xfId="0" applyFont="1"/>
    <xf numFmtId="0" fontId="8" fillId="0" borderId="0" xfId="0" applyFont="1" applyBorder="1"/>
    <xf numFmtId="0" fontId="6" fillId="0" borderId="0" xfId="0" applyFont="1" applyProtection="1"/>
    <xf numFmtId="0" fontId="9" fillId="0" borderId="0" xfId="0" applyFont="1" applyAlignment="1" applyProtection="1">
      <alignment horizontal="left"/>
    </xf>
    <xf numFmtId="0" fontId="5" fillId="0" borderId="1" xfId="0" applyFont="1" applyBorder="1" applyProtection="1"/>
    <xf numFmtId="0" fontId="10" fillId="0" borderId="0" xfId="0" applyFont="1" applyProtection="1"/>
    <xf numFmtId="0" fontId="10" fillId="0" borderId="0" xfId="0" applyFont="1" applyAlignment="1" applyProtection="1">
      <alignment horizontal="right"/>
    </xf>
    <xf numFmtId="0" fontId="10" fillId="0" borderId="2" xfId="0" applyFont="1" applyBorder="1" applyProtection="1"/>
    <xf numFmtId="0" fontId="10" fillId="0" borderId="3" xfId="0" applyFont="1" applyBorder="1" applyProtection="1"/>
    <xf numFmtId="3" fontId="10" fillId="0" borderId="0" xfId="1" applyNumberFormat="1" applyFont="1" applyFill="1" applyAlignment="1" applyProtection="1">
      <alignment horizontal="right"/>
    </xf>
    <xf numFmtId="0" fontId="10" fillId="0" borderId="0" xfId="0" applyFont="1" applyFill="1" applyAlignment="1" applyProtection="1">
      <alignment horizontal="right"/>
    </xf>
    <xf numFmtId="0" fontId="10" fillId="0" borderId="0" xfId="0" applyFont="1" applyAlignment="1" applyProtection="1">
      <alignment vertical="top"/>
    </xf>
    <xf numFmtId="0" fontId="5" fillId="0" borderId="0" xfId="0" applyFont="1" applyAlignment="1">
      <alignment vertical="top"/>
    </xf>
    <xf numFmtId="0" fontId="10" fillId="0" borderId="0" xfId="0" applyFont="1" applyFill="1" applyProtection="1"/>
    <xf numFmtId="8" fontId="10" fillId="0" borderId="0" xfId="0" applyNumberFormat="1" applyFont="1" applyFill="1" applyAlignment="1" applyProtection="1">
      <alignment horizontal="right"/>
    </xf>
    <xf numFmtId="0" fontId="8" fillId="0" borderId="0" xfId="0" applyFont="1" applyProtection="1"/>
    <xf numFmtId="0" fontId="10" fillId="0" borderId="0" xfId="0" applyFont="1" applyFill="1" applyAlignment="1" applyProtection="1">
      <alignment vertical="top"/>
    </xf>
    <xf numFmtId="8" fontId="10" fillId="0" borderId="0" xfId="0" applyNumberFormat="1" applyFont="1" applyFill="1" applyAlignment="1" applyProtection="1">
      <alignment horizontal="right" vertical="top"/>
    </xf>
    <xf numFmtId="0" fontId="8" fillId="0" borderId="0" xfId="0" applyFont="1" applyAlignment="1" applyProtection="1">
      <alignment vertical="top"/>
    </xf>
    <xf numFmtId="0" fontId="10" fillId="0" borderId="0" xfId="0" applyFont="1" applyFill="1" applyAlignment="1" applyProtection="1">
      <alignment vertical="center"/>
    </xf>
    <xf numFmtId="6" fontId="10" fillId="0" borderId="0" xfId="0" applyNumberFormat="1" applyFont="1" applyFill="1" applyAlignment="1" applyProtection="1">
      <alignment horizontal="right" vertical="center"/>
    </xf>
    <xf numFmtId="0" fontId="10" fillId="0" borderId="0" xfId="0" applyFont="1" applyAlignment="1" applyProtection="1">
      <alignment vertical="center"/>
    </xf>
    <xf numFmtId="0" fontId="10" fillId="0" borderId="0" xfId="0" applyNumberFormat="1" applyFont="1" applyProtection="1"/>
    <xf numFmtId="0" fontId="10" fillId="0" borderId="0" xfId="0" applyNumberFormat="1" applyFont="1" applyAlignment="1" applyProtection="1">
      <alignment vertical="top"/>
    </xf>
    <xf numFmtId="3" fontId="10" fillId="0" borderId="0" xfId="0" applyNumberFormat="1" applyFont="1" applyAlignment="1" applyProtection="1">
      <alignment horizontal="right" vertical="center"/>
    </xf>
    <xf numFmtId="3" fontId="10" fillId="0" borderId="0" xfId="0" applyNumberFormat="1" applyFont="1" applyProtection="1"/>
    <xf numFmtId="0" fontId="18" fillId="0" borderId="0" xfId="0" applyNumberFormat="1" applyFont="1" applyProtection="1"/>
    <xf numFmtId="3" fontId="10" fillId="0" borderId="0" xfId="1" applyNumberFormat="1" applyFont="1" applyProtection="1"/>
    <xf numFmtId="174" fontId="10" fillId="0" borderId="0" xfId="0" applyNumberFormat="1" applyFont="1" applyProtection="1"/>
    <xf numFmtId="174" fontId="10" fillId="0" borderId="0" xfId="0" applyNumberFormat="1" applyFont="1" applyAlignment="1" applyProtection="1">
      <alignment horizontal="right" vertical="top"/>
    </xf>
    <xf numFmtId="0" fontId="5" fillId="0" borderId="1" xfId="0" applyFont="1" applyBorder="1" applyAlignment="1">
      <alignment vertical="top"/>
    </xf>
    <xf numFmtId="0" fontId="10" fillId="0" borderId="1" xfId="0" applyFont="1" applyBorder="1" applyAlignment="1" applyProtection="1">
      <alignment vertical="top"/>
    </xf>
    <xf numFmtId="177" fontId="10" fillId="0" borderId="1" xfId="0" applyNumberFormat="1" applyFont="1" applyBorder="1" applyAlignment="1" applyProtection="1">
      <alignment vertical="top"/>
    </xf>
    <xf numFmtId="0" fontId="17" fillId="0" borderId="0" xfId="0" applyFont="1" applyBorder="1" applyProtection="1"/>
    <xf numFmtId="0" fontId="17" fillId="0" borderId="0" xfId="0" applyFont="1" applyBorder="1" applyAlignment="1" applyProtection="1">
      <alignment vertical="top"/>
    </xf>
    <xf numFmtId="3" fontId="8" fillId="0" borderId="0" xfId="0" applyNumberFormat="1" applyFont="1" applyAlignment="1">
      <alignment horizontal="left"/>
    </xf>
    <xf numFmtId="3" fontId="8" fillId="0" borderId="0" xfId="0" applyNumberFormat="1" applyFont="1" applyBorder="1" applyAlignment="1">
      <alignment horizontal="left"/>
    </xf>
    <xf numFmtId="3" fontId="8" fillId="0" borderId="1" xfId="0" applyNumberFormat="1" applyFont="1" applyBorder="1" applyAlignment="1">
      <alignment horizontal="left"/>
    </xf>
    <xf numFmtId="3" fontId="8" fillId="0" borderId="0" xfId="0" applyNumberFormat="1" applyFont="1" applyAlignment="1">
      <alignment horizontal="left" vertical="center"/>
    </xf>
    <xf numFmtId="3" fontId="8" fillId="0" borderId="0" xfId="0" applyNumberFormat="1" applyFont="1" applyFill="1" applyAlignment="1">
      <alignment horizontal="left"/>
    </xf>
    <xf numFmtId="0" fontId="8" fillId="0" borderId="0" xfId="0" applyFont="1" applyAlignment="1">
      <alignment horizontal="left"/>
    </xf>
    <xf numFmtId="0" fontId="7" fillId="0" borderId="0" xfId="0" applyFont="1" applyAlignment="1">
      <alignment horizontal="left"/>
    </xf>
    <xf numFmtId="0" fontId="7" fillId="0" borderId="0" xfId="0" applyFont="1" applyBorder="1" applyAlignment="1">
      <alignment horizontal="left"/>
    </xf>
    <xf numFmtId="0" fontId="1" fillId="0" borderId="1" xfId="0" applyFont="1" applyBorder="1" applyAlignment="1">
      <alignment horizontal="left" vertical="center"/>
    </xf>
    <xf numFmtId="14" fontId="7" fillId="0" borderId="1" xfId="0" applyNumberFormat="1" applyFont="1" applyBorder="1" applyAlignment="1">
      <alignment horizontal="left"/>
    </xf>
    <xf numFmtId="3" fontId="7" fillId="0" borderId="0" xfId="0" applyNumberFormat="1" applyFont="1" applyAlignment="1">
      <alignment horizontal="left"/>
    </xf>
    <xf numFmtId="3" fontId="7" fillId="0" borderId="0" xfId="0" applyNumberFormat="1" applyFont="1" applyAlignment="1">
      <alignment horizontal="left" vertical="center"/>
    </xf>
    <xf numFmtId="3" fontId="15" fillId="0" borderId="0" xfId="0" applyNumberFormat="1" applyFont="1" applyAlignment="1">
      <alignment horizontal="left"/>
    </xf>
    <xf numFmtId="3" fontId="7" fillId="0" borderId="0" xfId="0" applyNumberFormat="1" applyFont="1" applyFill="1" applyAlignment="1">
      <alignment horizontal="left"/>
    </xf>
    <xf numFmtId="177" fontId="4" fillId="0" borderId="0" xfId="0" applyNumberFormat="1" applyFont="1" applyAlignment="1">
      <alignment horizontal="left"/>
    </xf>
    <xf numFmtId="3" fontId="15" fillId="0" borderId="1" xfId="0" applyNumberFormat="1" applyFont="1" applyBorder="1" applyAlignment="1">
      <alignment horizontal="left"/>
    </xf>
    <xf numFmtId="3" fontId="7" fillId="0" borderId="0" xfId="0" applyNumberFormat="1" applyFont="1" applyBorder="1" applyAlignment="1">
      <alignment horizontal="left"/>
    </xf>
    <xf numFmtId="0" fontId="5" fillId="0" borderId="0" xfId="0" applyFont="1" applyAlignment="1">
      <alignment horizontal="left"/>
    </xf>
    <xf numFmtId="0" fontId="5" fillId="0" borderId="0" xfId="0" applyFont="1" applyBorder="1" applyAlignment="1">
      <alignment horizontal="left"/>
    </xf>
    <xf numFmtId="0" fontId="5" fillId="0" borderId="1" xfId="0" applyFont="1" applyBorder="1" applyAlignment="1">
      <alignment horizontal="left" vertical="center"/>
    </xf>
    <xf numFmtId="0" fontId="1" fillId="0" borderId="1" xfId="0"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left"/>
    </xf>
    <xf numFmtId="3" fontId="10" fillId="0" borderId="0" xfId="0" applyNumberFormat="1" applyFont="1" applyAlignment="1">
      <alignment horizontal="left"/>
    </xf>
    <xf numFmtId="3" fontId="1" fillId="0" borderId="0" xfId="0" applyNumberFormat="1" applyFont="1" applyAlignment="1">
      <alignment horizontal="left" vertical="center"/>
    </xf>
    <xf numFmtId="3" fontId="1" fillId="0" borderId="0" xfId="0" applyNumberFormat="1" applyFont="1" applyFill="1" applyAlignment="1">
      <alignment horizontal="left"/>
    </xf>
    <xf numFmtId="177" fontId="1" fillId="0" borderId="0" xfId="0" applyNumberFormat="1" applyFont="1" applyAlignment="1">
      <alignment horizontal="left"/>
    </xf>
    <xf numFmtId="3" fontId="10" fillId="0" borderId="1" xfId="0" applyNumberFormat="1" applyFont="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3" fontId="17" fillId="0" borderId="0" xfId="0" applyNumberFormat="1" applyFont="1" applyAlignment="1">
      <alignment horizontal="left"/>
    </xf>
    <xf numFmtId="3" fontId="17" fillId="0" borderId="0" xfId="0" applyNumberFormat="1" applyFont="1" applyBorder="1" applyAlignment="1">
      <alignment horizontal="left"/>
    </xf>
    <xf numFmtId="3" fontId="17" fillId="0" borderId="1" xfId="0" applyNumberFormat="1" applyFont="1" applyBorder="1" applyAlignment="1">
      <alignment horizontal="left" vertical="center"/>
    </xf>
    <xf numFmtId="0" fontId="17" fillId="0" borderId="1" xfId="0" applyFont="1" applyBorder="1" applyAlignment="1">
      <alignment horizontal="left"/>
    </xf>
    <xf numFmtId="0" fontId="17" fillId="0" borderId="0" xfId="0" applyFont="1" applyAlignment="1">
      <alignment horizontal="left"/>
    </xf>
    <xf numFmtId="3" fontId="17" fillId="0" borderId="0" xfId="0" applyNumberFormat="1" applyFont="1" applyAlignment="1">
      <alignment horizontal="left" vertical="center"/>
    </xf>
    <xf numFmtId="3" fontId="17" fillId="0" borderId="0" xfId="0" applyNumberFormat="1" applyFont="1" applyFill="1" applyAlignment="1">
      <alignment horizontal="left"/>
    </xf>
    <xf numFmtId="177" fontId="17" fillId="0" borderId="0" xfId="0" applyNumberFormat="1" applyFont="1" applyAlignment="1">
      <alignment horizontal="left"/>
    </xf>
    <xf numFmtId="3" fontId="17" fillId="0" borderId="1" xfId="0" applyNumberFormat="1" applyFont="1" applyBorder="1" applyAlignment="1">
      <alignment horizontal="left"/>
    </xf>
    <xf numFmtId="0" fontId="9" fillId="0" borderId="0" xfId="0" applyFont="1" applyAlignment="1">
      <alignment horizontal="left"/>
    </xf>
    <xf numFmtId="0" fontId="21" fillId="0" borderId="0" xfId="0" applyFont="1"/>
    <xf numFmtId="0" fontId="11" fillId="0" borderId="0" xfId="0" applyFont="1"/>
    <xf numFmtId="0" fontId="10" fillId="0" borderId="1" xfId="0" applyFont="1" applyBorder="1" applyAlignment="1">
      <alignment vertical="center"/>
    </xf>
    <xf numFmtId="0" fontId="10" fillId="0" borderId="0" xfId="0" applyFont="1" applyAlignment="1">
      <alignment horizontal="right" vertical="center"/>
    </xf>
    <xf numFmtId="0" fontId="10" fillId="0" borderId="1" xfId="0" applyFont="1" applyBorder="1" applyAlignment="1">
      <alignment vertical="top"/>
    </xf>
    <xf numFmtId="0" fontId="10" fillId="0" borderId="1" xfId="0" applyFont="1" applyBorder="1" applyAlignment="1">
      <alignment horizontal="right" vertical="top"/>
    </xf>
    <xf numFmtId="0" fontId="10" fillId="0" borderId="0" xfId="0" applyFont="1" applyBorder="1" applyAlignment="1">
      <alignment horizontal="right" vertical="top"/>
    </xf>
    <xf numFmtId="0" fontId="10" fillId="0" borderId="0" xfId="0" applyFont="1" applyAlignment="1">
      <alignment vertical="top"/>
    </xf>
    <xf numFmtId="3" fontId="10" fillId="0" borderId="0" xfId="0" applyNumberFormat="1" applyFont="1"/>
    <xf numFmtId="172" fontId="10" fillId="0" borderId="0" xfId="0" applyNumberFormat="1" applyFont="1" applyProtection="1"/>
    <xf numFmtId="172" fontId="10" fillId="0" borderId="0" xfId="0" applyNumberFormat="1" applyFont="1" applyAlignment="1" applyProtection="1">
      <alignment vertical="top"/>
    </xf>
    <xf numFmtId="0" fontId="10" fillId="0" borderId="0" xfId="0" quotePrefix="1" applyFont="1" applyAlignment="1">
      <alignment vertical="top"/>
    </xf>
    <xf numFmtId="174" fontId="10" fillId="0" borderId="0" xfId="0" applyNumberFormat="1" applyFont="1" applyAlignment="1">
      <alignment vertical="top"/>
    </xf>
    <xf numFmtId="174" fontId="10" fillId="0" borderId="0" xfId="0" applyNumberFormat="1" applyFont="1"/>
    <xf numFmtId="0" fontId="10" fillId="0" borderId="0" xfId="0" applyFont="1" applyBorder="1" applyAlignment="1">
      <alignment vertical="top"/>
    </xf>
    <xf numFmtId="0" fontId="10" fillId="0" borderId="0" xfId="0" applyFont="1" applyFill="1" applyBorder="1" applyAlignment="1">
      <alignment vertical="top"/>
    </xf>
    <xf numFmtId="0" fontId="10" fillId="0" borderId="0" xfId="0" applyFont="1" applyFill="1" applyBorder="1"/>
    <xf numFmtId="172" fontId="10" fillId="0" borderId="0" xfId="0" applyNumberFormat="1" applyFont="1" applyBorder="1" applyProtection="1"/>
    <xf numFmtId="172" fontId="10" fillId="0" borderId="0" xfId="0" applyNumberFormat="1" applyFont="1" applyBorder="1" applyAlignment="1" applyProtection="1">
      <alignment vertical="top"/>
    </xf>
    <xf numFmtId="0" fontId="13" fillId="0" borderId="3" xfId="0" applyFont="1" applyBorder="1"/>
    <xf numFmtId="172" fontId="13" fillId="0" borderId="3" xfId="0" applyNumberFormat="1" applyFont="1" applyBorder="1" applyProtection="1"/>
    <xf numFmtId="172" fontId="16" fillId="0" borderId="3" xfId="0" applyNumberFormat="1" applyFont="1" applyBorder="1" applyAlignment="1" applyProtection="1">
      <alignment horizontal="right"/>
    </xf>
    <xf numFmtId="0" fontId="16" fillId="0" borderId="0" xfId="0" applyFont="1" applyAlignment="1">
      <alignment horizontal="right"/>
    </xf>
    <xf numFmtId="172" fontId="13" fillId="0" borderId="0" xfId="0" applyNumberFormat="1" applyFont="1" applyProtection="1"/>
    <xf numFmtId="0" fontId="29" fillId="0" borderId="0" xfId="2" applyFont="1" applyAlignment="1" applyProtection="1"/>
    <xf numFmtId="0" fontId="6" fillId="0" borderId="0" xfId="3" applyFont="1" applyProtection="1"/>
    <xf numFmtId="0" fontId="22" fillId="0" borderId="0" xfId="3" applyFont="1" applyProtection="1"/>
    <xf numFmtId="0" fontId="20" fillId="0" borderId="0" xfId="3" applyFont="1" applyProtection="1"/>
    <xf numFmtId="0" fontId="5" fillId="0" borderId="0" xfId="3" applyFont="1"/>
    <xf numFmtId="0" fontId="1" fillId="0" borderId="0" xfId="3" applyFont="1" applyProtection="1"/>
    <xf numFmtId="0" fontId="10" fillId="0" borderId="0" xfId="3" applyFont="1" applyProtection="1"/>
    <xf numFmtId="0" fontId="10" fillId="0" borderId="3" xfId="3" applyFont="1" applyBorder="1" applyProtection="1"/>
    <xf numFmtId="172" fontId="10" fillId="0" borderId="0" xfId="3" applyNumberFormat="1" applyFont="1" applyProtection="1"/>
    <xf numFmtId="0" fontId="17" fillId="0" borderId="0" xfId="3" applyFont="1" applyProtection="1"/>
    <xf numFmtId="172" fontId="10" fillId="0" borderId="3" xfId="3" applyNumberFormat="1" applyFont="1" applyBorder="1" applyProtection="1"/>
    <xf numFmtId="0" fontId="10" fillId="0" borderId="0" xfId="3" applyFont="1" applyBorder="1" applyProtection="1"/>
    <xf numFmtId="0" fontId="10" fillId="0" borderId="3" xfId="3" applyFont="1" applyBorder="1"/>
    <xf numFmtId="172" fontId="16" fillId="0" borderId="3" xfId="3" applyNumberFormat="1" applyFont="1" applyBorder="1" applyAlignment="1" applyProtection="1">
      <alignment horizontal="right"/>
    </xf>
    <xf numFmtId="172" fontId="17" fillId="0" borderId="0" xfId="3" applyNumberFormat="1" applyFont="1" applyProtection="1"/>
    <xf numFmtId="0" fontId="10" fillId="0" borderId="0" xfId="3" applyFont="1"/>
    <xf numFmtId="172" fontId="1" fillId="0" borderId="0" xfId="3" applyNumberFormat="1" applyFont="1" applyProtection="1"/>
    <xf numFmtId="0" fontId="5" fillId="0" borderId="0" xfId="3" applyFont="1" applyProtection="1"/>
    <xf numFmtId="172" fontId="5" fillId="0" borderId="0" xfId="3" applyNumberFormat="1" applyFont="1" applyProtection="1"/>
    <xf numFmtId="0" fontId="1" fillId="0" borderId="1" xfId="3" applyFont="1" applyBorder="1" applyProtection="1"/>
    <xf numFmtId="0" fontId="10" fillId="0" borderId="1" xfId="3" applyFont="1" applyBorder="1" applyProtection="1"/>
    <xf numFmtId="0" fontId="16" fillId="0" borderId="1" xfId="3" applyFont="1" applyBorder="1" applyAlignment="1" applyProtection="1">
      <alignment horizontal="right"/>
    </xf>
    <xf numFmtId="0" fontId="10" fillId="0" borderId="4" xfId="3" applyFont="1" applyBorder="1" applyAlignment="1" applyProtection="1">
      <alignment horizontal="right"/>
    </xf>
    <xf numFmtId="0" fontId="5" fillId="0" borderId="4" xfId="3" applyFont="1" applyBorder="1"/>
    <xf numFmtId="0" fontId="29" fillId="0" borderId="0" xfId="2" applyFont="1" applyAlignment="1" applyProtection="1">
      <alignment horizontal="left"/>
    </xf>
    <xf numFmtId="172" fontId="10" fillId="0" borderId="1" xfId="3" applyNumberFormat="1" applyFont="1" applyBorder="1" applyProtection="1"/>
    <xf numFmtId="0" fontId="8" fillId="0" borderId="0" xfId="0" applyFont="1" applyAlignment="1">
      <alignment horizontal="left" wrapText="1"/>
    </xf>
    <xf numFmtId="0" fontId="9" fillId="0" borderId="0" xfId="3" applyFont="1" applyAlignment="1" applyProtection="1"/>
    <xf numFmtId="0" fontId="6" fillId="0" borderId="0" xfId="3" applyFont="1" applyAlignment="1" applyProtection="1"/>
    <xf numFmtId="0" fontId="10" fillId="0" borderId="4" xfId="3" applyFont="1" applyBorder="1" applyAlignment="1" applyProtection="1">
      <alignment horizontal="right" vertical="center" wrapText="1"/>
    </xf>
    <xf numFmtId="0" fontId="10" fillId="0" borderId="0" xfId="3" applyFont="1" applyAlignment="1" applyProtection="1">
      <alignment horizontal="right" wrapText="1"/>
    </xf>
    <xf numFmtId="0" fontId="10" fillId="0" borderId="4" xfId="3" applyFont="1" applyBorder="1" applyAlignment="1" applyProtection="1">
      <alignment horizontal="right" vertical="center"/>
    </xf>
    <xf numFmtId="0" fontId="10" fillId="0" borderId="0" xfId="3" applyFont="1" applyBorder="1" applyAlignment="1" applyProtection="1">
      <alignment horizontal="right"/>
    </xf>
    <xf numFmtId="0" fontId="21" fillId="0" borderId="0" xfId="0" applyFont="1" applyAlignment="1">
      <alignment horizontal="left"/>
    </xf>
    <xf numFmtId="0" fontId="13" fillId="0" borderId="0" xfId="0" applyFont="1" applyAlignment="1">
      <alignment horizontal="left"/>
    </xf>
    <xf numFmtId="0" fontId="10" fillId="0" borderId="0" xfId="0" applyFont="1" applyBorder="1" applyProtection="1"/>
    <xf numFmtId="0" fontId="18" fillId="0" borderId="0" xfId="0" applyFont="1" applyAlignment="1" applyProtection="1">
      <alignment vertical="top"/>
    </xf>
    <xf numFmtId="0" fontId="10" fillId="0" borderId="0" xfId="0" applyFont="1" applyBorder="1" applyAlignment="1" applyProtection="1">
      <alignment vertical="top"/>
    </xf>
    <xf numFmtId="177" fontId="10" fillId="0" borderId="0" xfId="0" applyNumberFormat="1" applyFont="1" applyBorder="1" applyAlignment="1" applyProtection="1">
      <alignment vertical="top"/>
    </xf>
    <xf numFmtId="0" fontId="10" fillId="0" borderId="0" xfId="0" applyFont="1" applyAlignment="1" applyProtection="1">
      <alignment horizontal="right" vertical="top"/>
    </xf>
    <xf numFmtId="0" fontId="10" fillId="0" borderId="0" xfId="0" applyFont="1" applyBorder="1" applyAlignment="1" applyProtection="1">
      <alignment horizontal="center" vertical="top"/>
    </xf>
    <xf numFmtId="0" fontId="25" fillId="0" borderId="0" xfId="0" applyNumberFormat="1" applyFont="1" applyProtection="1"/>
    <xf numFmtId="3" fontId="8" fillId="0" borderId="0" xfId="1" applyNumberFormat="1" applyFont="1" applyProtection="1"/>
    <xf numFmtId="0" fontId="8" fillId="0" borderId="0" xfId="0" applyFont="1" applyAlignment="1" applyProtection="1">
      <alignment horizontal="left"/>
    </xf>
    <xf numFmtId="3" fontId="8" fillId="0" borderId="0" xfId="0" applyNumberFormat="1" applyFont="1" applyAlignment="1" applyProtection="1">
      <alignment horizontal="left"/>
    </xf>
    <xf numFmtId="3" fontId="10" fillId="0" borderId="0" xfId="0" applyNumberFormat="1" applyFont="1" applyAlignment="1" applyProtection="1">
      <alignment horizontal="right"/>
    </xf>
    <xf numFmtId="0" fontId="30" fillId="0" borderId="0" xfId="2" applyFont="1" applyAlignment="1" applyProtection="1">
      <alignment horizontal="left"/>
    </xf>
    <xf numFmtId="0" fontId="20" fillId="0" borderId="0" xfId="0" applyFont="1" applyAlignment="1">
      <alignment horizontal="left" vertical="top"/>
    </xf>
    <xf numFmtId="0" fontId="16" fillId="0" borderId="0" xfId="0" applyFont="1" applyProtection="1"/>
    <xf numFmtId="174" fontId="16" fillId="0" borderId="0" xfId="0" applyNumberFormat="1" applyFont="1" applyProtection="1"/>
    <xf numFmtId="1" fontId="26" fillId="0" borderId="0" xfId="0" applyNumberFormat="1" applyFont="1" applyProtection="1"/>
    <xf numFmtId="0" fontId="16" fillId="0" borderId="0" xfId="0" applyFont="1"/>
    <xf numFmtId="0" fontId="16" fillId="0" borderId="0" xfId="0" applyFont="1" applyAlignment="1" applyProtection="1">
      <alignment vertical="top"/>
    </xf>
    <xf numFmtId="174" fontId="16" fillId="0" borderId="0" xfId="0" applyNumberFormat="1" applyFont="1" applyAlignment="1" applyProtection="1">
      <alignment vertical="top"/>
    </xf>
    <xf numFmtId="1" fontId="26" fillId="0" borderId="0" xfId="0" applyNumberFormat="1" applyFont="1" applyAlignment="1" applyProtection="1">
      <alignment vertical="top"/>
    </xf>
    <xf numFmtId="0" fontId="16" fillId="0" borderId="0" xfId="0" applyFont="1" applyAlignment="1">
      <alignment vertical="top"/>
    </xf>
    <xf numFmtId="3" fontId="10" fillId="0" borderId="0" xfId="0" applyNumberFormat="1" applyFont="1" applyAlignment="1" applyProtection="1">
      <alignment vertical="top"/>
    </xf>
    <xf numFmtId="3" fontId="8" fillId="0" borderId="0" xfId="0" applyNumberFormat="1" applyFont="1" applyAlignment="1" applyProtection="1">
      <alignment horizontal="left" vertical="top"/>
    </xf>
    <xf numFmtId="0" fontId="8" fillId="0" borderId="0" xfId="0" applyFont="1" applyAlignment="1" applyProtection="1">
      <alignment horizontal="left" vertical="top"/>
    </xf>
    <xf numFmtId="0" fontId="8" fillId="0" borderId="0" xfId="0" applyFont="1" applyAlignment="1">
      <alignment horizontal="left" vertical="top"/>
    </xf>
    <xf numFmtId="0" fontId="10" fillId="0" borderId="0" xfId="3" quotePrefix="1" applyFont="1" applyProtection="1"/>
    <xf numFmtId="0" fontId="10" fillId="0" borderId="0" xfId="3" applyFont="1" applyAlignment="1" applyProtection="1">
      <alignment horizontal="left"/>
    </xf>
    <xf numFmtId="0" fontId="1" fillId="0" borderId="0" xfId="3" applyFont="1" applyAlignment="1" applyProtection="1">
      <alignment horizontal="left"/>
    </xf>
    <xf numFmtId="0" fontId="29" fillId="0" borderId="0" xfId="2" applyFont="1" applyAlignment="1" applyProtection="1">
      <alignment horizontal="right"/>
    </xf>
    <xf numFmtId="0" fontId="8" fillId="0" borderId="0" xfId="0" applyFont="1" applyAlignment="1">
      <alignment horizontal="right"/>
    </xf>
    <xf numFmtId="3" fontId="8" fillId="0" borderId="0" xfId="0" applyNumberFormat="1" applyFont="1" applyAlignment="1">
      <alignment horizontal="right"/>
    </xf>
    <xf numFmtId="3" fontId="29" fillId="0" borderId="0" xfId="2" applyNumberFormat="1" applyFont="1" applyAlignment="1" applyProtection="1"/>
    <xf numFmtId="3" fontId="29" fillId="0" borderId="0" xfId="2" applyNumberFormat="1" applyFont="1" applyAlignment="1" applyProtection="1">
      <alignment horizontal="right"/>
    </xf>
    <xf numFmtId="3" fontId="10" fillId="0" borderId="0" xfId="0" applyNumberFormat="1" applyFont="1" applyFill="1" applyProtection="1"/>
    <xf numFmtId="3" fontId="10" fillId="0" borderId="0" xfId="0" applyNumberFormat="1" applyFont="1" applyFill="1" applyAlignment="1" applyProtection="1">
      <alignment vertical="top"/>
    </xf>
    <xf numFmtId="3" fontId="10" fillId="0" borderId="0" xfId="0" applyNumberFormat="1" applyFont="1" applyFill="1" applyAlignment="1" applyProtection="1">
      <alignment horizontal="right"/>
    </xf>
    <xf numFmtId="3" fontId="8" fillId="0" borderId="0" xfId="0" applyNumberFormat="1" applyFont="1" applyFill="1" applyAlignment="1" applyProtection="1">
      <alignment horizontal="left"/>
    </xf>
    <xf numFmtId="3" fontId="8" fillId="0" borderId="0" xfId="0" applyNumberFormat="1" applyFont="1" applyProtection="1"/>
    <xf numFmtId="3" fontId="10" fillId="0" borderId="0" xfId="0" applyNumberFormat="1" applyFont="1" applyAlignment="1" applyProtection="1"/>
    <xf numFmtId="3" fontId="10" fillId="0" borderId="0" xfId="0" applyNumberFormat="1" applyFont="1" applyBorder="1" applyAlignment="1" applyProtection="1">
      <alignment horizontal="right"/>
    </xf>
    <xf numFmtId="3" fontId="10" fillId="0" borderId="0" xfId="0" applyNumberFormat="1" applyFont="1" applyBorder="1" applyProtection="1"/>
    <xf numFmtId="3" fontId="10" fillId="0" borderId="0" xfId="0" applyNumberFormat="1" applyFont="1" applyBorder="1"/>
    <xf numFmtId="3" fontId="10" fillId="0" borderId="0" xfId="0" applyNumberFormat="1" applyFont="1" applyAlignment="1" applyProtection="1">
      <alignment horizontal="right" vertical="top"/>
    </xf>
    <xf numFmtId="3" fontId="8" fillId="0" borderId="0" xfId="0" applyNumberFormat="1" applyFont="1" applyAlignment="1" applyProtection="1">
      <alignment vertical="top"/>
    </xf>
    <xf numFmtId="3" fontId="10" fillId="0" borderId="0" xfId="0" applyNumberFormat="1" applyFont="1" applyBorder="1" applyAlignment="1">
      <alignment vertical="top"/>
    </xf>
    <xf numFmtId="3" fontId="10" fillId="0" borderId="0" xfId="0" applyNumberFormat="1" applyFont="1" applyBorder="1" applyAlignment="1" applyProtection="1">
      <alignment vertical="top"/>
    </xf>
    <xf numFmtId="3" fontId="10" fillId="0" borderId="1" xfId="3" applyNumberFormat="1" applyFont="1" applyBorder="1" applyProtection="1"/>
    <xf numFmtId="3" fontId="10" fillId="0" borderId="4" xfId="3" applyNumberFormat="1" applyFont="1" applyBorder="1" applyAlignment="1" applyProtection="1">
      <alignment horizontal="right" wrapText="1"/>
    </xf>
    <xf numFmtId="3" fontId="10" fillId="0" borderId="0" xfId="3" applyNumberFormat="1" applyFont="1" applyAlignment="1" applyProtection="1"/>
    <xf numFmtId="3" fontId="31" fillId="0" borderId="0" xfId="4" applyNumberFormat="1" applyFont="1" applyFill="1" applyBorder="1"/>
    <xf numFmtId="0" fontId="6" fillId="0" borderId="0" xfId="0" applyFont="1" applyAlignment="1">
      <alignment horizontal="right" vertical="top"/>
    </xf>
    <xf numFmtId="0" fontId="20" fillId="0" borderId="0" xfId="0" applyFont="1" applyAlignment="1">
      <alignment horizontal="justify" vertical="top"/>
    </xf>
    <xf numFmtId="0" fontId="21" fillId="0" borderId="0" xfId="0" applyFont="1" applyAlignment="1">
      <alignment horizontal="justify" vertical="top"/>
    </xf>
    <xf numFmtId="0" fontId="22" fillId="0" borderId="0" xfId="0" applyFont="1" applyAlignment="1">
      <alignment horizontal="justify" vertical="top"/>
    </xf>
    <xf numFmtId="0" fontId="29" fillId="0" borderId="0" xfId="2" applyFont="1" applyAlignment="1" applyProtection="1">
      <alignment horizontal="right" vertical="top"/>
    </xf>
    <xf numFmtId="1" fontId="10" fillId="0" borderId="0" xfId="3" applyNumberFormat="1" applyFont="1" applyProtection="1"/>
    <xf numFmtId="1" fontId="10" fillId="0" borderId="0" xfId="3" applyNumberFormat="1" applyFont="1" applyAlignment="1" applyProtection="1">
      <alignment horizontal="right"/>
    </xf>
    <xf numFmtId="0" fontId="20" fillId="0" borderId="0" xfId="0" applyFont="1" applyAlignment="1">
      <alignment horizontal="justify" vertical="top" wrapText="1"/>
    </xf>
    <xf numFmtId="0" fontId="29" fillId="0" borderId="0" xfId="2" applyFont="1" applyAlignment="1" applyProtection="1">
      <alignment horizontal="left"/>
    </xf>
    <xf numFmtId="0" fontId="10" fillId="0" borderId="5" xfId="0" applyFont="1" applyBorder="1" applyAlignment="1" applyProtection="1">
      <alignment horizontal="center" vertical="top"/>
    </xf>
    <xf numFmtId="0" fontId="8" fillId="0" borderId="0" xfId="0" applyFont="1" applyAlignment="1">
      <alignment horizontal="left" vertical="top" wrapText="1"/>
    </xf>
  </cellXfs>
  <cellStyles count="5">
    <cellStyle name="Comma" xfId="1" builtinId="3"/>
    <cellStyle name="Hyperlink" xfId="2" builtinId="8"/>
    <cellStyle name="Normal" xfId="0" builtinId="0"/>
    <cellStyle name="Normal 3" xfId="3"/>
    <cellStyle name="Normal_1.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152400</xdr:rowOff>
    </xdr:from>
    <xdr:to>
      <xdr:col>9</xdr:col>
      <xdr:colOff>219075</xdr:colOff>
      <xdr:row>66</xdr:row>
      <xdr:rowOff>104775</xdr:rowOff>
    </xdr:to>
    <xdr:pic>
      <xdr:nvPicPr>
        <xdr:cNvPr id="270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6257925" cy="377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19</xdr:row>
      <xdr:rowOff>85725</xdr:rowOff>
    </xdr:from>
    <xdr:to>
      <xdr:col>11</xdr:col>
      <xdr:colOff>38100</xdr:colOff>
      <xdr:row>41</xdr:row>
      <xdr:rowOff>57150</xdr:rowOff>
    </xdr:to>
    <xdr:pic>
      <xdr:nvPicPr>
        <xdr:cNvPr id="81725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4419600"/>
          <a:ext cx="5791200" cy="398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tats.assist\My%20Documents\YEARBOOK\1-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table"/>
    </sheetNames>
    <sheetDataSet>
      <sheetData sheetId="0">
        <row r="46">
          <cell r="A46" t="str">
            <v>1979/80</v>
          </cell>
          <cell r="D46">
            <v>1.2989999999999999</v>
          </cell>
          <cell r="E46">
            <v>1.54</v>
          </cell>
          <cell r="F46">
            <v>0.51</v>
          </cell>
          <cell r="G46">
            <v>0.40699999999999997</v>
          </cell>
        </row>
        <row r="47">
          <cell r="A47" t="str">
            <v>1980/81</v>
          </cell>
          <cell r="D47">
            <v>1.631</v>
          </cell>
          <cell r="E47">
            <v>1.3</v>
          </cell>
          <cell r="F47">
            <v>0.39600000000000002</v>
          </cell>
          <cell r="G47">
            <v>0.53600000000000003</v>
          </cell>
        </row>
        <row r="48">
          <cell r="A48" t="str">
            <v>1981/82</v>
          </cell>
          <cell r="D48">
            <v>1.835</v>
          </cell>
          <cell r="E48">
            <v>1.7370000000000001</v>
          </cell>
          <cell r="F48">
            <v>0.77600000000000002</v>
          </cell>
          <cell r="G48">
            <v>0.57699999999999996</v>
          </cell>
        </row>
        <row r="49">
          <cell r="A49" t="str">
            <v>1982/83</v>
          </cell>
          <cell r="D49">
            <v>2.3919999999999999</v>
          </cell>
          <cell r="E49">
            <v>1.71</v>
          </cell>
          <cell r="F49">
            <v>0.85499999999999998</v>
          </cell>
          <cell r="G49">
            <v>0.63500000000000001</v>
          </cell>
        </row>
        <row r="50">
          <cell r="A50" t="str">
            <v>1983/84</v>
          </cell>
          <cell r="D50">
            <v>2.722</v>
          </cell>
          <cell r="E50">
            <v>2.3220000000000001</v>
          </cell>
          <cell r="F50">
            <v>1.722</v>
          </cell>
          <cell r="G50">
            <v>0.56599999999999995</v>
          </cell>
        </row>
        <row r="51">
          <cell r="A51" t="str">
            <v>1984/85</v>
          </cell>
          <cell r="D51">
            <v>3.2290000000000001</v>
          </cell>
          <cell r="E51">
            <v>2.1850000000000001</v>
          </cell>
          <cell r="F51">
            <v>1.4319999999999999</v>
          </cell>
          <cell r="G51">
            <v>0.90100000000000002</v>
          </cell>
        </row>
        <row r="52">
          <cell r="A52" t="str">
            <v>1985/86</v>
          </cell>
          <cell r="D52">
            <v>3.6640000000000001</v>
          </cell>
          <cell r="E52">
            <v>2.0640000000000001</v>
          </cell>
          <cell r="F52">
            <v>2.8359999999999999</v>
          </cell>
          <cell r="G52">
            <v>1.4670000000000001</v>
          </cell>
        </row>
        <row r="53">
          <cell r="A53" t="str">
            <v>1986/87</v>
          </cell>
          <cell r="D53">
            <v>3.4209999999999998</v>
          </cell>
          <cell r="E53">
            <v>1.484</v>
          </cell>
          <cell r="F53">
            <v>3.351</v>
          </cell>
          <cell r="G53">
            <v>1.6020000000000001</v>
          </cell>
        </row>
        <row r="54">
          <cell r="A54" t="str">
            <v>1987/88</v>
          </cell>
          <cell r="D54">
            <v>2.2400000000000002</v>
          </cell>
          <cell r="E54">
            <v>1.3029999999999999</v>
          </cell>
          <cell r="F54">
            <v>2.9180000000000001</v>
          </cell>
          <cell r="G54">
            <v>1.5469999999999999</v>
          </cell>
        </row>
        <row r="55">
          <cell r="A55" t="str">
            <v>1988/89</v>
          </cell>
          <cell r="D55">
            <v>3.5430000000000001</v>
          </cell>
          <cell r="E55">
            <v>1.3380000000000001</v>
          </cell>
          <cell r="F55">
            <v>1.552</v>
          </cell>
          <cell r="G55">
            <v>2.2650000000000001</v>
          </cell>
        </row>
        <row r="56">
          <cell r="A56" t="str">
            <v>1989/90</v>
          </cell>
          <cell r="D56">
            <v>3.9043200000000002</v>
          </cell>
          <cell r="E56">
            <v>1.6846199999999998</v>
          </cell>
          <cell r="F56">
            <v>2.1905830000000002</v>
          </cell>
          <cell r="G56">
            <v>1.9861289999999998</v>
          </cell>
        </row>
        <row r="57">
          <cell r="A57" t="str">
            <v xml:space="preserve">1990/91 </v>
          </cell>
          <cell r="D57">
            <v>3.477373</v>
          </cell>
          <cell r="E57">
            <v>2.7601810000000002</v>
          </cell>
          <cell r="F57">
            <v>1.407394</v>
          </cell>
          <cell r="G57">
            <v>2.008149</v>
          </cell>
        </row>
        <row r="58">
          <cell r="A58" t="str">
            <v>1991/92</v>
          </cell>
          <cell r="D58">
            <v>3.4239999999999999</v>
          </cell>
          <cell r="E58">
            <v>0.92</v>
          </cell>
          <cell r="F58">
            <v>1.3975309999999999</v>
          </cell>
          <cell r="G58">
            <v>2.1872440000000002</v>
          </cell>
        </row>
        <row r="59">
          <cell r="A59" t="str">
            <v>1992/93</v>
          </cell>
          <cell r="D59">
            <v>3.5259999999999998</v>
          </cell>
          <cell r="E59">
            <v>1.5891710000000001</v>
          </cell>
          <cell r="F59">
            <v>1.6144780000000001</v>
          </cell>
          <cell r="G59">
            <v>1.929575</v>
          </cell>
        </row>
        <row r="60">
          <cell r="A60" t="str">
            <v>1993/94</v>
          </cell>
          <cell r="D60">
            <v>3.496</v>
          </cell>
          <cell r="E60">
            <v>1.071</v>
          </cell>
          <cell r="F60">
            <v>1.0509999999999999</v>
          </cell>
          <cell r="G60">
            <v>2.3639999999999999</v>
          </cell>
        </row>
        <row r="61">
          <cell r="A61" t="str">
            <v>1994/95</v>
          </cell>
          <cell r="D61">
            <v>3.2250000000000001</v>
          </cell>
          <cell r="E61">
            <v>0.96535499999999996</v>
          </cell>
          <cell r="F61">
            <v>1.4460150000000001</v>
          </cell>
          <cell r="G61">
            <v>1.87645</v>
          </cell>
        </row>
        <row r="62">
          <cell r="A62" t="str">
            <v>1995/96</v>
          </cell>
          <cell r="D62">
            <v>4.7255000000000003</v>
          </cell>
          <cell r="E62">
            <v>1.245398</v>
          </cell>
          <cell r="F62">
            <v>0.69367800000000002</v>
          </cell>
          <cell r="G62">
            <v>1.773979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tabSelected="1" workbookViewId="0"/>
  </sheetViews>
  <sheetFormatPr defaultRowHeight="11.25"/>
  <cols>
    <col min="1" max="1" width="109.5" style="56" customWidth="1"/>
    <col min="2" max="16384" width="9.33203125" style="56"/>
  </cols>
  <sheetData>
    <row r="1" spans="1:1" ht="20.25">
      <c r="A1" s="228" t="s">
        <v>0</v>
      </c>
    </row>
    <row r="2" spans="1:1" ht="15">
      <c r="A2" s="229"/>
    </row>
    <row r="3" spans="1:1" ht="18">
      <c r="A3" s="230" t="s">
        <v>104</v>
      </c>
    </row>
    <row r="4" spans="1:1" ht="15">
      <c r="A4" s="229"/>
    </row>
    <row r="5" spans="1:1" ht="15.75">
      <c r="A5" s="231" t="s">
        <v>194</v>
      </c>
    </row>
    <row r="6" spans="1:1" ht="10.5" customHeight="1">
      <c r="A6" s="229"/>
    </row>
    <row r="7" spans="1:1" ht="64.5" customHeight="1">
      <c r="A7" s="229" t="s">
        <v>204</v>
      </c>
    </row>
    <row r="8" spans="1:1" ht="11.25" customHeight="1">
      <c r="A8" s="229"/>
    </row>
    <row r="9" spans="1:1" ht="66" customHeight="1">
      <c r="A9" s="229" t="s">
        <v>207</v>
      </c>
    </row>
    <row r="10" spans="1:1" ht="15">
      <c r="A10" s="229"/>
    </row>
    <row r="11" spans="1:1" ht="15.75">
      <c r="A11" s="231" t="s">
        <v>105</v>
      </c>
    </row>
    <row r="12" spans="1:1" ht="10.5" customHeight="1">
      <c r="A12" s="229"/>
    </row>
    <row r="13" spans="1:1" ht="34.5" customHeight="1">
      <c r="A13" s="229" t="s">
        <v>106</v>
      </c>
    </row>
    <row r="14" spans="1:1" ht="15">
      <c r="A14" s="229"/>
    </row>
    <row r="15" spans="1:1" ht="16.5" customHeight="1">
      <c r="A15" s="229" t="s">
        <v>133</v>
      </c>
    </row>
    <row r="16" spans="1:1" ht="15">
      <c r="A16" s="229"/>
    </row>
    <row r="17" spans="1:1" ht="16.5" customHeight="1">
      <c r="A17" s="229" t="s">
        <v>134</v>
      </c>
    </row>
    <row r="18" spans="1:1" ht="15">
      <c r="A18" s="229"/>
    </row>
    <row r="19" spans="1:1" ht="16.5" customHeight="1">
      <c r="A19" s="229" t="s">
        <v>135</v>
      </c>
    </row>
    <row r="20" spans="1:1" ht="15">
      <c r="A20" s="229"/>
    </row>
    <row r="21" spans="1:1" ht="15">
      <c r="A21" s="229" t="s">
        <v>169</v>
      </c>
    </row>
    <row r="22" spans="1:1" ht="16.5" customHeight="1">
      <c r="A22" s="190" t="s">
        <v>168</v>
      </c>
    </row>
    <row r="23" spans="1:1" ht="15">
      <c r="A23" s="229"/>
    </row>
    <row r="24" spans="1:1" ht="35.25" customHeight="1">
      <c r="A24" s="229" t="s">
        <v>107</v>
      </c>
    </row>
    <row r="25" spans="1:1" ht="15.75">
      <c r="A25" s="231"/>
    </row>
    <row r="26" spans="1:1" ht="15.75">
      <c r="A26" s="231" t="s">
        <v>108</v>
      </c>
    </row>
    <row r="27" spans="1:1" ht="10.5" customHeight="1">
      <c r="A27" s="231"/>
    </row>
    <row r="28" spans="1:1" ht="116.25" customHeight="1">
      <c r="A28" s="229" t="s">
        <v>203</v>
      </c>
    </row>
    <row r="29" spans="1:1" ht="10.5" customHeight="1">
      <c r="A29" s="229"/>
    </row>
    <row r="30" spans="1:1" ht="15.75">
      <c r="A30" s="231" t="s">
        <v>109</v>
      </c>
    </row>
    <row r="31" spans="1:1" ht="5.25" customHeight="1">
      <c r="A31" s="231"/>
    </row>
    <row r="32" spans="1:1" ht="98.25" customHeight="1">
      <c r="A32" s="235" t="s">
        <v>214</v>
      </c>
    </row>
    <row r="33" spans="1:1" ht="6.75" customHeight="1"/>
    <row r="34" spans="1:1" ht="14.25">
      <c r="A34" s="232" t="s">
        <v>117</v>
      </c>
    </row>
  </sheetData>
  <hyperlinks>
    <hyperlink ref="A34" location="Contents!A1" display="Go to contents"/>
  </hyperlink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heetViews>
  <sheetFormatPr defaultRowHeight="15"/>
  <cols>
    <col min="1" max="1" width="9.33203125" style="2"/>
    <col min="2" max="2" width="10.83203125" style="1" customWidth="1"/>
    <col min="3" max="16384" width="9.33203125" style="1"/>
  </cols>
  <sheetData>
    <row r="1" spans="1:10" ht="18">
      <c r="A1" s="176" t="s">
        <v>0</v>
      </c>
      <c r="B1" s="26"/>
      <c r="C1" s="26"/>
      <c r="D1" s="26"/>
      <c r="E1" s="26"/>
      <c r="F1" s="26"/>
      <c r="G1" s="26"/>
      <c r="H1" s="26"/>
      <c r="I1" s="26"/>
    </row>
    <row r="2" spans="1:10">
      <c r="A2" s="108"/>
      <c r="B2" s="26"/>
      <c r="C2" s="26"/>
      <c r="D2" s="26"/>
      <c r="E2" s="26"/>
      <c r="F2" s="26"/>
      <c r="G2" s="26"/>
      <c r="H2" s="26"/>
      <c r="I2" s="26"/>
    </row>
    <row r="3" spans="1:10">
      <c r="A3" s="177" t="s">
        <v>110</v>
      </c>
      <c r="B3" s="26"/>
      <c r="C3" s="26"/>
      <c r="D3" s="26"/>
      <c r="E3" s="26"/>
      <c r="F3" s="26"/>
      <c r="G3" s="26"/>
      <c r="H3" s="26"/>
      <c r="I3" s="26"/>
    </row>
    <row r="4" spans="1:10">
      <c r="A4" s="108"/>
      <c r="B4" s="26"/>
      <c r="C4" s="26"/>
      <c r="D4" s="26"/>
      <c r="E4" s="26"/>
      <c r="F4" s="26"/>
      <c r="G4" s="26"/>
      <c r="H4" s="26"/>
      <c r="I4" s="26"/>
    </row>
    <row r="5" spans="1:10">
      <c r="A5" s="167" t="s">
        <v>111</v>
      </c>
      <c r="B5" s="143"/>
      <c r="C5" s="26"/>
      <c r="D5" s="26"/>
      <c r="E5" s="26"/>
      <c r="F5" s="26"/>
      <c r="G5" s="26"/>
      <c r="H5" s="26"/>
      <c r="I5" s="26"/>
    </row>
    <row r="6" spans="1:10">
      <c r="A6" s="108"/>
      <c r="B6" s="26"/>
      <c r="C6" s="26"/>
      <c r="D6" s="26"/>
      <c r="E6" s="26"/>
      <c r="F6" s="26"/>
      <c r="G6" s="26"/>
      <c r="H6" s="26"/>
      <c r="I6" s="26"/>
    </row>
    <row r="7" spans="1:10">
      <c r="A7" s="177" t="s">
        <v>112</v>
      </c>
      <c r="B7" s="26"/>
      <c r="C7" s="26"/>
      <c r="D7" s="26"/>
      <c r="E7" s="26"/>
      <c r="F7" s="26"/>
      <c r="G7" s="26"/>
      <c r="H7" s="26"/>
      <c r="I7" s="26"/>
    </row>
    <row r="8" spans="1:10">
      <c r="A8" s="167">
        <v>1.1000000000000001</v>
      </c>
      <c r="B8" s="236" t="s">
        <v>114</v>
      </c>
      <c r="C8" s="236"/>
      <c r="D8" s="236"/>
      <c r="E8" s="236"/>
      <c r="F8" s="236"/>
      <c r="G8" s="236"/>
      <c r="H8" s="26"/>
      <c r="I8" s="26"/>
    </row>
    <row r="9" spans="1:10">
      <c r="A9" s="167">
        <v>1.2</v>
      </c>
      <c r="B9" s="236" t="s">
        <v>115</v>
      </c>
      <c r="C9" s="236"/>
      <c r="D9" s="236"/>
      <c r="E9" s="236"/>
      <c r="F9" s="236"/>
      <c r="G9" s="26"/>
      <c r="H9" s="26"/>
      <c r="I9" s="26"/>
    </row>
    <row r="10" spans="1:10">
      <c r="A10" s="189">
        <v>1.3</v>
      </c>
      <c r="B10" s="167" t="s">
        <v>108</v>
      </c>
      <c r="C10" s="167"/>
      <c r="D10" s="167"/>
      <c r="E10" s="167"/>
      <c r="F10" s="167"/>
      <c r="G10" s="26"/>
      <c r="H10" s="26"/>
      <c r="I10" s="26"/>
    </row>
    <row r="11" spans="1:10">
      <c r="A11" s="167">
        <v>1.4</v>
      </c>
      <c r="B11" s="236" t="s">
        <v>116</v>
      </c>
      <c r="C11" s="236"/>
      <c r="D11" s="236"/>
      <c r="E11" s="236"/>
      <c r="F11" s="236"/>
      <c r="G11" s="236"/>
      <c r="H11" s="236"/>
      <c r="I11" s="236"/>
      <c r="J11" s="236"/>
    </row>
    <row r="12" spans="1:10">
      <c r="A12" s="108"/>
      <c r="B12" s="26"/>
      <c r="C12" s="26"/>
      <c r="D12" s="26"/>
      <c r="E12" s="26"/>
      <c r="F12" s="26"/>
      <c r="G12" s="26"/>
      <c r="H12" s="26"/>
      <c r="I12" s="26"/>
    </row>
    <row r="13" spans="1:10">
      <c r="A13" s="177" t="s">
        <v>113</v>
      </c>
      <c r="B13" s="26"/>
      <c r="C13" s="26"/>
      <c r="D13" s="26"/>
      <c r="E13" s="26"/>
      <c r="F13" s="26"/>
      <c r="G13" s="26"/>
      <c r="H13" s="26"/>
      <c r="I13" s="26"/>
    </row>
    <row r="14" spans="1:10">
      <c r="A14" s="167">
        <v>1.2</v>
      </c>
      <c r="B14" s="236" t="s">
        <v>137</v>
      </c>
      <c r="C14" s="236"/>
      <c r="D14" s="236"/>
      <c r="E14" s="236"/>
      <c r="F14" s="236"/>
      <c r="G14" s="26"/>
      <c r="H14" s="26"/>
      <c r="I14" s="26"/>
    </row>
    <row r="15" spans="1:10">
      <c r="A15" s="167">
        <v>1.3</v>
      </c>
      <c r="B15" s="236" t="s">
        <v>162</v>
      </c>
      <c r="C15" s="236"/>
      <c r="D15" s="236"/>
      <c r="E15" s="26"/>
      <c r="F15" s="26"/>
      <c r="G15" s="26"/>
      <c r="H15" s="26"/>
      <c r="I15" s="26"/>
    </row>
    <row r="16" spans="1:10">
      <c r="A16" s="108"/>
      <c r="B16" s="26"/>
      <c r="C16" s="26"/>
      <c r="D16" s="26"/>
      <c r="E16" s="26"/>
      <c r="F16" s="26"/>
      <c r="G16" s="26"/>
      <c r="H16" s="26"/>
      <c r="I16" s="26"/>
    </row>
  </sheetData>
  <mergeCells count="5">
    <mergeCell ref="B15:D15"/>
    <mergeCell ref="B9:F9"/>
    <mergeCell ref="B14:F14"/>
    <mergeCell ref="B11:J11"/>
    <mergeCell ref="B8:G8"/>
  </mergeCells>
  <hyperlinks>
    <hyperlink ref="A5:B5" location="'1 General'!A1" display="1 General commentary"/>
    <hyperlink ref="A8:B8" location="'1.1'!A1" display="'1.1'!A1"/>
    <hyperlink ref="A9:B9" location="'1.2'!A1" display="'1.2'!A1"/>
    <hyperlink ref="A11:B11" location="'1.3'!A1" display="'1.3'!A1"/>
    <hyperlink ref="A14:B14" location="'1.2'!A80" display="'1.2'!A80"/>
    <hyperlink ref="B10" location="'1.3'!A1" display="Land Use"/>
    <hyperlink ref="A11" location="'1.4'!A1" display="'1.4'!A1"/>
    <hyperlink ref="B11:I11" location="'1.4'!A1" display="National income: by category of expenditure at current and 2002/03 prices"/>
    <hyperlink ref="A15" location="'1.3'!Print_Area" display="'1.3'!Print_Area"/>
    <hyperlink ref="B15" location="'1.3'!Print_Area" display="St Helena land use 1989"/>
    <hyperlink ref="A10" location="'1.3'!A1" display="'1.3'!A1"/>
    <hyperlink ref="B15:D15" location="'1.3'!A50" display="St Helena land use 198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heetViews>
  <sheetFormatPr defaultRowHeight="11.25"/>
  <cols>
    <col min="1" max="1" width="20.1640625" style="4" customWidth="1"/>
    <col min="2" max="2" width="47.6640625" style="4" customWidth="1"/>
    <col min="3" max="3" width="15.1640625" style="4" customWidth="1"/>
    <col min="4" max="4" width="2.1640625" style="4" customWidth="1"/>
    <col min="5" max="5" width="15.5" style="4" customWidth="1"/>
    <col min="6" max="6" width="2.1640625" style="4" customWidth="1"/>
    <col min="7" max="7" width="16.5" style="4" customWidth="1"/>
    <col min="8" max="8" width="2.1640625" style="4" customWidth="1"/>
    <col min="9" max="16384" width="9.33203125" style="4"/>
  </cols>
  <sheetData>
    <row r="1" spans="1:8" ht="37.5">
      <c r="A1" s="47" t="s">
        <v>28</v>
      </c>
      <c r="B1" s="46" t="s">
        <v>75</v>
      </c>
      <c r="C1" s="46"/>
      <c r="D1" s="46"/>
      <c r="E1" s="46"/>
      <c r="F1" s="46"/>
    </row>
    <row r="2" spans="1:8" ht="7.5" customHeight="1" thickBot="1">
      <c r="A2" s="48"/>
      <c r="B2" s="48"/>
      <c r="C2" s="48"/>
      <c r="D2" s="48"/>
      <c r="E2" s="48"/>
      <c r="F2" s="48"/>
      <c r="G2" s="48"/>
    </row>
    <row r="3" spans="1:8" ht="14.25">
      <c r="A3" s="49" t="s">
        <v>29</v>
      </c>
      <c r="B3" s="49"/>
      <c r="C3" s="49"/>
      <c r="D3" s="49"/>
      <c r="E3" s="49"/>
      <c r="F3" s="49"/>
      <c r="G3" s="26"/>
    </row>
    <row r="4" spans="1:8" ht="14.25">
      <c r="A4" s="49"/>
      <c r="B4" s="49"/>
      <c r="C4" s="50"/>
      <c r="D4" s="50"/>
      <c r="E4" s="50"/>
      <c r="F4" s="50"/>
      <c r="G4" s="50" t="s">
        <v>30</v>
      </c>
    </row>
    <row r="5" spans="1:8" ht="14.25">
      <c r="A5" s="49"/>
      <c r="B5" s="49"/>
      <c r="C5" s="50" t="s">
        <v>31</v>
      </c>
      <c r="D5" s="50"/>
      <c r="E5" s="50" t="s">
        <v>32</v>
      </c>
      <c r="F5" s="50"/>
      <c r="G5" s="50" t="s">
        <v>33</v>
      </c>
    </row>
    <row r="6" spans="1:8" ht="9.75" customHeight="1" thickBot="1">
      <c r="A6" s="49"/>
      <c r="B6" s="49"/>
      <c r="C6" s="51"/>
      <c r="D6" s="51"/>
      <c r="E6" s="51"/>
      <c r="F6" s="51"/>
      <c r="G6" s="51"/>
    </row>
    <row r="7" spans="1:8" ht="14.25">
      <c r="A7" s="49"/>
      <c r="B7" s="49"/>
      <c r="C7" s="52"/>
      <c r="D7" s="52"/>
      <c r="E7" s="52"/>
      <c r="F7" s="52"/>
      <c r="G7" s="52"/>
    </row>
    <row r="8" spans="1:8" ht="14.25">
      <c r="A8" s="49" t="s">
        <v>34</v>
      </c>
      <c r="B8" s="49"/>
      <c r="C8" s="50" t="s">
        <v>122</v>
      </c>
      <c r="D8" s="50"/>
      <c r="E8" s="50" t="s">
        <v>35</v>
      </c>
      <c r="F8" s="50"/>
      <c r="G8" s="50" t="s">
        <v>36</v>
      </c>
    </row>
    <row r="9" spans="1:8" ht="14.25">
      <c r="A9" s="49" t="s">
        <v>37</v>
      </c>
      <c r="B9" s="49"/>
      <c r="C9" s="50" t="s">
        <v>38</v>
      </c>
      <c r="D9" s="50"/>
      <c r="E9" s="50" t="s">
        <v>39</v>
      </c>
      <c r="F9" s="50"/>
      <c r="G9" s="50" t="s">
        <v>40</v>
      </c>
    </row>
    <row r="10" spans="1:8" ht="14.25">
      <c r="A10" s="49" t="s">
        <v>41</v>
      </c>
      <c r="B10" s="49"/>
      <c r="C10" s="50" t="s">
        <v>42</v>
      </c>
      <c r="D10" s="50"/>
      <c r="E10" s="50" t="s">
        <v>43</v>
      </c>
      <c r="F10" s="50"/>
      <c r="G10" s="50" t="s">
        <v>213</v>
      </c>
    </row>
    <row r="11" spans="1:8" ht="14.25">
      <c r="A11" s="49" t="s">
        <v>91</v>
      </c>
      <c r="B11" s="49"/>
      <c r="C11" s="53">
        <v>4257</v>
      </c>
      <c r="D11" s="53"/>
      <c r="E11" s="54">
        <v>702</v>
      </c>
      <c r="F11" s="54"/>
      <c r="G11" s="54">
        <v>264</v>
      </c>
    </row>
    <row r="12" spans="1:8" ht="14.25">
      <c r="A12" s="49"/>
      <c r="B12" s="49"/>
      <c r="C12" s="49"/>
      <c r="D12" s="49"/>
      <c r="E12" s="49"/>
      <c r="F12" s="49"/>
      <c r="G12" s="49"/>
    </row>
    <row r="13" spans="1:8" s="56" customFormat="1" ht="22.5" customHeight="1" thickBot="1">
      <c r="A13" s="55" t="s">
        <v>44</v>
      </c>
      <c r="B13" s="55"/>
      <c r="C13" s="237" t="s">
        <v>171</v>
      </c>
      <c r="D13" s="237"/>
      <c r="E13" s="237"/>
      <c r="F13" s="183"/>
      <c r="G13" s="182" t="s">
        <v>163</v>
      </c>
    </row>
    <row r="14" spans="1:8" ht="4.5" customHeight="1">
      <c r="A14" s="52"/>
      <c r="B14" s="52"/>
      <c r="C14" s="52"/>
      <c r="D14" s="52"/>
      <c r="E14" s="52"/>
      <c r="F14" s="52"/>
      <c r="G14" s="52"/>
    </row>
    <row r="15" spans="1:8" s="56" customFormat="1" ht="28.5" customHeight="1">
      <c r="A15" s="55" t="s">
        <v>164</v>
      </c>
      <c r="B15" s="55"/>
      <c r="C15" s="199">
        <v>4257</v>
      </c>
      <c r="D15" s="200"/>
      <c r="E15" s="55">
        <v>859</v>
      </c>
      <c r="F15" s="201"/>
      <c r="G15" s="182">
        <v>313</v>
      </c>
      <c r="H15" s="202"/>
    </row>
    <row r="16" spans="1:8" ht="14.25">
      <c r="A16" s="49" t="s">
        <v>165</v>
      </c>
      <c r="B16" s="49"/>
      <c r="C16" s="69">
        <v>3981</v>
      </c>
      <c r="D16" s="187"/>
      <c r="E16" s="49">
        <v>586</v>
      </c>
      <c r="F16" s="186"/>
      <c r="G16" s="27" t="s">
        <v>166</v>
      </c>
    </row>
    <row r="17" spans="1:8" ht="14.25">
      <c r="A17" s="49" t="s">
        <v>170</v>
      </c>
      <c r="B17" s="49"/>
      <c r="C17" s="188" t="s">
        <v>166</v>
      </c>
      <c r="D17" s="187"/>
      <c r="E17" s="50" t="s">
        <v>166</v>
      </c>
      <c r="F17" s="186"/>
      <c r="G17" s="50">
        <v>269</v>
      </c>
      <c r="H17" s="84"/>
    </row>
    <row r="18" spans="1:8" ht="14.25">
      <c r="A18" s="49" t="s">
        <v>46</v>
      </c>
      <c r="B18" s="49"/>
      <c r="C18" s="70"/>
      <c r="D18" s="184"/>
      <c r="E18" s="49"/>
      <c r="F18" s="49"/>
      <c r="G18" s="50"/>
    </row>
    <row r="19" spans="1:8" ht="14.25">
      <c r="A19" s="49" t="s">
        <v>47</v>
      </c>
      <c r="B19" s="49"/>
      <c r="C19" s="71">
        <v>2022</v>
      </c>
      <c r="D19" s="185"/>
      <c r="E19" s="49">
        <v>339</v>
      </c>
      <c r="F19" s="49"/>
      <c r="G19" s="50">
        <v>126</v>
      </c>
    </row>
    <row r="20" spans="1:8" ht="14.25">
      <c r="A20" s="49" t="s">
        <v>48</v>
      </c>
      <c r="B20" s="49"/>
      <c r="C20" s="71">
        <v>1959</v>
      </c>
      <c r="D20" s="185"/>
      <c r="E20" s="49">
        <v>247</v>
      </c>
      <c r="F20" s="49"/>
      <c r="G20" s="27">
        <v>143</v>
      </c>
    </row>
    <row r="21" spans="1:8" s="194" customFormat="1" ht="14.25">
      <c r="A21" s="191" t="s">
        <v>69</v>
      </c>
      <c r="B21" s="191" t="s">
        <v>70</v>
      </c>
      <c r="C21" s="192">
        <f>600/3981*100</f>
        <v>15.071590052750567</v>
      </c>
      <c r="D21" s="193"/>
      <c r="E21" s="191"/>
      <c r="F21" s="191"/>
      <c r="G21" s="192"/>
    </row>
    <row r="22" spans="1:8" s="194" customFormat="1" ht="14.25">
      <c r="B22" s="191" t="s">
        <v>71</v>
      </c>
      <c r="C22" s="192">
        <f>2677/3981*100</f>
        <v>67.244410952022108</v>
      </c>
      <c r="D22" s="193"/>
      <c r="E22" s="191"/>
      <c r="F22" s="191"/>
      <c r="G22" s="192"/>
    </row>
    <row r="23" spans="1:8" s="194" customFormat="1" ht="14.25">
      <c r="A23" s="191"/>
      <c r="B23" s="191" t="s">
        <v>72</v>
      </c>
      <c r="C23" s="192">
        <f>703/3981*100</f>
        <v>17.658879678472744</v>
      </c>
      <c r="D23" s="193"/>
      <c r="E23" s="191"/>
      <c r="F23" s="191"/>
      <c r="G23" s="192"/>
    </row>
    <row r="24" spans="1:8" s="198" customFormat="1" ht="14.25">
      <c r="A24" s="195"/>
      <c r="B24" s="195" t="s">
        <v>73</v>
      </c>
      <c r="C24" s="196">
        <f>1/3981*100</f>
        <v>2.5119316754584273E-2</v>
      </c>
      <c r="D24" s="197"/>
      <c r="E24" s="195"/>
      <c r="F24" s="195"/>
      <c r="G24" s="196"/>
    </row>
    <row r="25" spans="1:8" ht="14.25">
      <c r="A25" s="178"/>
      <c r="B25" s="178"/>
      <c r="C25" s="178"/>
      <c r="D25" s="178"/>
      <c r="E25" s="178"/>
      <c r="F25" s="178"/>
      <c r="G25" s="178"/>
    </row>
    <row r="26" spans="1:8" s="56" customFormat="1" ht="14.25">
      <c r="A26" s="179" t="s">
        <v>45</v>
      </c>
      <c r="B26" s="55"/>
      <c r="C26" s="55"/>
      <c r="D26" s="55"/>
      <c r="E26" s="55"/>
      <c r="F26" s="55"/>
      <c r="G26" s="55"/>
    </row>
    <row r="27" spans="1:8" s="56" customFormat="1" ht="14.25">
      <c r="A27" s="60" t="s">
        <v>208</v>
      </c>
      <c r="B27" s="60"/>
      <c r="C27" s="227">
        <v>4430</v>
      </c>
      <c r="D27" s="55"/>
      <c r="E27" s="55"/>
      <c r="F27" s="55"/>
      <c r="G27" s="55"/>
    </row>
    <row r="28" spans="1:8" ht="14.25">
      <c r="A28" s="57" t="s">
        <v>123</v>
      </c>
      <c r="B28" s="57"/>
      <c r="C28" s="58">
        <v>15.87</v>
      </c>
      <c r="D28" s="59"/>
      <c r="G28" s="49"/>
    </row>
    <row r="29" spans="1:8" s="56" customFormat="1" ht="14.25">
      <c r="A29" s="60" t="s">
        <v>125</v>
      </c>
      <c r="B29" s="60"/>
      <c r="C29" s="61">
        <v>19.361999999999998</v>
      </c>
      <c r="G29" s="55"/>
    </row>
    <row r="30" spans="1:8" s="20" customFormat="1" ht="25.5" customHeight="1">
      <c r="A30" s="63" t="s">
        <v>100</v>
      </c>
      <c r="B30" s="63"/>
      <c r="C30" s="64">
        <v>4840</v>
      </c>
      <c r="D30" s="62" t="s">
        <v>124</v>
      </c>
      <c r="E30" s="65"/>
      <c r="F30" s="65"/>
      <c r="G30" s="65"/>
    </row>
    <row r="31" spans="1:8" ht="14.25">
      <c r="A31" s="57" t="s">
        <v>126</v>
      </c>
      <c r="B31" s="57"/>
      <c r="C31" s="58">
        <v>17.699000000000002</v>
      </c>
      <c r="D31" s="58"/>
      <c r="E31" s="49"/>
      <c r="F31" s="49"/>
      <c r="G31" s="49"/>
    </row>
    <row r="32" spans="1:8" s="56" customFormat="1" ht="25.5" customHeight="1">
      <c r="A32" s="60" t="s">
        <v>127</v>
      </c>
      <c r="B32" s="60"/>
      <c r="C32" s="61">
        <v>0.218</v>
      </c>
      <c r="D32" s="61"/>
      <c r="E32" s="55"/>
      <c r="F32" s="55"/>
      <c r="G32" s="55"/>
    </row>
    <row r="33" spans="1:7" ht="14.25">
      <c r="A33" s="49" t="s">
        <v>128</v>
      </c>
      <c r="B33" s="49"/>
      <c r="C33" s="66">
        <v>4</v>
      </c>
      <c r="D33" s="66"/>
      <c r="E33" s="49"/>
      <c r="F33" s="49"/>
      <c r="G33" s="49"/>
    </row>
    <row r="34" spans="1:7" s="56" customFormat="1" ht="21.75" customHeight="1">
      <c r="A34" s="55" t="s">
        <v>129</v>
      </c>
      <c r="B34" s="55"/>
      <c r="C34" s="67">
        <v>30</v>
      </c>
      <c r="D34" s="67"/>
      <c r="E34" s="55"/>
      <c r="F34" s="55"/>
      <c r="G34" s="55"/>
    </row>
    <row r="35" spans="1:7" s="20" customFormat="1" ht="21.75" customHeight="1">
      <c r="A35" s="65" t="s">
        <v>175</v>
      </c>
      <c r="B35" s="65"/>
      <c r="C35" s="68">
        <v>2867</v>
      </c>
      <c r="D35" s="68"/>
      <c r="E35" s="65"/>
      <c r="F35" s="65"/>
      <c r="G35" s="65"/>
    </row>
    <row r="36" spans="1:7" ht="14.25">
      <c r="A36" s="49" t="s">
        <v>92</v>
      </c>
      <c r="B36" s="49"/>
      <c r="C36" s="69">
        <v>1585</v>
      </c>
      <c r="D36" s="69"/>
      <c r="E36" s="49"/>
      <c r="F36" s="49"/>
      <c r="G36" s="49"/>
    </row>
    <row r="37" spans="1:7" ht="14.25">
      <c r="A37" s="49" t="s">
        <v>93</v>
      </c>
      <c r="B37" s="49"/>
      <c r="C37" s="69">
        <v>1598</v>
      </c>
      <c r="D37" s="69"/>
      <c r="E37" s="49"/>
      <c r="F37" s="49"/>
      <c r="G37" s="49"/>
    </row>
    <row r="38" spans="1:7" s="56" customFormat="1" ht="23.25" customHeight="1">
      <c r="A38" s="55" t="s">
        <v>94</v>
      </c>
      <c r="B38" s="55"/>
      <c r="C38" s="73">
        <v>2.5</v>
      </c>
      <c r="D38" s="73"/>
      <c r="E38" s="55"/>
      <c r="F38" s="55"/>
      <c r="G38" s="55"/>
    </row>
    <row r="39" spans="1:7" ht="14.25">
      <c r="A39" s="49" t="s">
        <v>172</v>
      </c>
      <c r="B39" s="49"/>
      <c r="C39" s="72">
        <v>7.6</v>
      </c>
      <c r="D39" s="72"/>
      <c r="E39" s="49"/>
      <c r="F39" s="49"/>
      <c r="G39" s="49"/>
    </row>
    <row r="40" spans="1:7" ht="14.25">
      <c r="A40" s="49" t="s">
        <v>173</v>
      </c>
      <c r="B40" s="49"/>
      <c r="C40" s="72">
        <v>11.6</v>
      </c>
      <c r="D40" s="72"/>
      <c r="E40" s="49"/>
      <c r="F40" s="49"/>
      <c r="G40" s="49"/>
    </row>
    <row r="41" spans="1:7" ht="14.25">
      <c r="A41" s="49" t="s">
        <v>174</v>
      </c>
      <c r="B41" s="49"/>
      <c r="C41" s="72">
        <v>5.3</v>
      </c>
      <c r="D41" s="72"/>
      <c r="E41" s="49"/>
      <c r="F41" s="49"/>
      <c r="G41" s="49"/>
    </row>
    <row r="42" spans="1:7" s="56" customFormat="1" ht="7.5" customHeight="1" thickBot="1">
      <c r="A42" s="74"/>
      <c r="B42" s="75"/>
      <c r="C42" s="76"/>
      <c r="D42" s="76"/>
      <c r="E42" s="75"/>
      <c r="F42" s="75"/>
      <c r="G42" s="75"/>
    </row>
    <row r="43" spans="1:7" s="44" customFormat="1" ht="5.25" customHeight="1">
      <c r="B43" s="77"/>
    </row>
    <row r="44" spans="1:7" s="56" customFormat="1" ht="15.75" customHeight="1">
      <c r="A44" s="77" t="s">
        <v>130</v>
      </c>
      <c r="B44" s="180"/>
      <c r="C44" s="181"/>
      <c r="D44" s="181"/>
      <c r="E44" s="180"/>
      <c r="F44" s="180"/>
      <c r="G44" s="180"/>
    </row>
    <row r="45" spans="1:7" s="56" customFormat="1" ht="15.75" customHeight="1">
      <c r="A45" s="44" t="s">
        <v>215</v>
      </c>
      <c r="B45" s="180"/>
      <c r="C45" s="181"/>
      <c r="D45" s="181"/>
      <c r="E45" s="180"/>
      <c r="F45" s="180"/>
      <c r="G45" s="180"/>
    </row>
    <row r="46" spans="1:7" s="56" customFormat="1" ht="15.75" customHeight="1">
      <c r="A46" s="44" t="s">
        <v>167</v>
      </c>
      <c r="B46" s="180"/>
      <c r="C46" s="181"/>
      <c r="D46" s="181"/>
      <c r="E46" s="180"/>
      <c r="F46" s="180"/>
      <c r="G46" s="180"/>
    </row>
    <row r="47" spans="1:7" ht="15.75" customHeight="1">
      <c r="A47" s="78" t="s">
        <v>131</v>
      </c>
    </row>
    <row r="48" spans="1:7" ht="15.75" customHeight="1">
      <c r="A48" s="44" t="s">
        <v>138</v>
      </c>
    </row>
    <row r="53" spans="3:10">
      <c r="I53" s="5"/>
      <c r="J53" s="5"/>
    </row>
    <row r="54" spans="3:10" ht="14.25">
      <c r="I54" s="206" t="s">
        <v>118</v>
      </c>
      <c r="J54" s="206"/>
    </row>
    <row r="55" spans="3:10" ht="14.25">
      <c r="I55" s="206" t="s">
        <v>119</v>
      </c>
      <c r="J55" s="206"/>
    </row>
    <row r="56" spans="3:10" ht="14.25">
      <c r="E56" s="143"/>
      <c r="F56" s="143"/>
      <c r="I56" s="5"/>
      <c r="J56" s="5"/>
    </row>
    <row r="57" spans="3:10" ht="14.25">
      <c r="C57" s="26"/>
      <c r="D57" s="26"/>
      <c r="E57" s="26"/>
      <c r="F57" s="26"/>
    </row>
  </sheetData>
  <mergeCells count="1">
    <mergeCell ref="C13:E13"/>
  </mergeCells>
  <hyperlinks>
    <hyperlink ref="I54" location="'1.3'!A1" display="Go to next page"/>
    <hyperlink ref="I55" location="Contents!A1" display="Back to contents"/>
    <hyperlink ref="I54:J54" location="'1.2'!A1" display="Go to next page"/>
  </hyperlinks>
  <pageMargins left="0.59055118110236227" right="0.27559055118110237" top="0.98425196850393704" bottom="0.98425196850393704"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heetViews>
  <sheetFormatPr defaultRowHeight="11.25"/>
  <cols>
    <col min="1" max="2" width="14.83203125" style="4" customWidth="1"/>
    <col min="3" max="3" width="13.33203125" style="4" customWidth="1"/>
    <col min="4" max="4" width="15.6640625" style="4" bestFit="1" customWidth="1"/>
    <col min="5" max="5" width="1.83203125" style="4" customWidth="1"/>
    <col min="6" max="6" width="16.5" style="4" customWidth="1"/>
    <col min="7" max="7" width="2.5" style="4" customWidth="1"/>
    <col min="8" max="8" width="14.83203125" style="4" customWidth="1"/>
    <col min="9" max="9" width="11.33203125" style="4" customWidth="1"/>
    <col min="10" max="10" width="10.5" style="4" customWidth="1"/>
    <col min="11" max="16384" width="9.33203125" style="4"/>
  </cols>
  <sheetData>
    <row r="1" spans="1:9" ht="37.5">
      <c r="A1" s="118" t="s">
        <v>2</v>
      </c>
      <c r="B1" s="8" t="s">
        <v>101</v>
      </c>
      <c r="C1" s="119"/>
    </row>
    <row r="2" spans="1:9" ht="26.25" customHeight="1">
      <c r="A2" s="118"/>
      <c r="B2" s="120" t="s">
        <v>103</v>
      </c>
      <c r="C2" s="119"/>
    </row>
    <row r="3" spans="1:9" s="30" customFormat="1" ht="15" thickBot="1">
      <c r="A3" s="16" t="s">
        <v>136</v>
      </c>
      <c r="B3" s="121"/>
      <c r="C3" s="121"/>
      <c r="D3" s="121"/>
      <c r="E3" s="121"/>
      <c r="F3" s="121"/>
      <c r="G3" s="121"/>
      <c r="H3" s="19" t="s">
        <v>50</v>
      </c>
      <c r="I3" s="122"/>
    </row>
    <row r="4" spans="1:9" s="26" customFormat="1" ht="14.25">
      <c r="B4" s="42" t="s">
        <v>3</v>
      </c>
      <c r="C4" s="42" t="s">
        <v>4</v>
      </c>
      <c r="D4" s="42" t="s">
        <v>5</v>
      </c>
      <c r="E4" s="42"/>
      <c r="F4" s="27" t="s">
        <v>89</v>
      </c>
      <c r="G4" s="27"/>
      <c r="H4" s="42" t="s">
        <v>1</v>
      </c>
      <c r="I4" s="42"/>
    </row>
    <row r="5" spans="1:9" s="126" customFormat="1" ht="15" thickBot="1">
      <c r="A5" s="123"/>
      <c r="B5" s="124" t="s">
        <v>25</v>
      </c>
      <c r="C5" s="124" t="s">
        <v>6</v>
      </c>
      <c r="D5" s="124" t="s">
        <v>7</v>
      </c>
      <c r="E5" s="124"/>
      <c r="F5" s="124" t="s">
        <v>177</v>
      </c>
      <c r="G5" s="124"/>
      <c r="H5" s="123"/>
      <c r="I5" s="125"/>
    </row>
    <row r="6" spans="1:9" s="26" customFormat="1" ht="15.75" customHeight="1">
      <c r="A6" s="26" t="s">
        <v>8</v>
      </c>
      <c r="B6" s="127">
        <v>1299</v>
      </c>
      <c r="C6" s="69">
        <v>1540</v>
      </c>
      <c r="D6" s="69">
        <v>510</v>
      </c>
      <c r="E6" s="69"/>
      <c r="F6" s="69">
        <v>407</v>
      </c>
      <c r="G6" s="69"/>
      <c r="H6" s="69">
        <v>3756</v>
      </c>
      <c r="I6" s="128"/>
    </row>
    <row r="7" spans="1:9" s="26" customFormat="1" ht="15.75" customHeight="1">
      <c r="A7" s="26" t="s">
        <v>9</v>
      </c>
      <c r="B7" s="69">
        <v>1631</v>
      </c>
      <c r="C7" s="69">
        <v>1300</v>
      </c>
      <c r="D7" s="69">
        <v>396</v>
      </c>
      <c r="E7" s="69"/>
      <c r="F7" s="69">
        <v>536</v>
      </c>
      <c r="G7" s="69"/>
      <c r="H7" s="69">
        <v>3863</v>
      </c>
      <c r="I7" s="128"/>
    </row>
    <row r="8" spans="1:9" s="26" customFormat="1" ht="15.75" customHeight="1">
      <c r="A8" s="26" t="s">
        <v>10</v>
      </c>
      <c r="B8" s="69">
        <v>1835</v>
      </c>
      <c r="C8" s="69">
        <v>1737</v>
      </c>
      <c r="D8" s="69">
        <v>776</v>
      </c>
      <c r="E8" s="69"/>
      <c r="F8" s="69">
        <v>577</v>
      </c>
      <c r="G8" s="69"/>
      <c r="H8" s="69">
        <v>4925</v>
      </c>
      <c r="I8" s="128"/>
    </row>
    <row r="9" spans="1:9" s="26" customFormat="1" ht="15.75" customHeight="1">
      <c r="A9" s="26" t="s">
        <v>11</v>
      </c>
      <c r="B9" s="69">
        <v>2392</v>
      </c>
      <c r="C9" s="69">
        <v>1710</v>
      </c>
      <c r="D9" s="69">
        <v>855</v>
      </c>
      <c r="E9" s="69"/>
      <c r="F9" s="69">
        <v>635</v>
      </c>
      <c r="G9" s="69"/>
      <c r="H9" s="69">
        <v>5592</v>
      </c>
      <c r="I9" s="128"/>
    </row>
    <row r="10" spans="1:9" s="26" customFormat="1" ht="15.75" customHeight="1">
      <c r="A10" s="26" t="s">
        <v>12</v>
      </c>
      <c r="B10" s="69">
        <v>2722</v>
      </c>
      <c r="C10" s="69">
        <v>2322</v>
      </c>
      <c r="D10" s="69">
        <v>1722</v>
      </c>
      <c r="E10" s="69"/>
      <c r="F10" s="69">
        <v>566</v>
      </c>
      <c r="G10" s="69"/>
      <c r="H10" s="69">
        <v>7332</v>
      </c>
      <c r="I10" s="128"/>
    </row>
    <row r="11" spans="1:9" s="26" customFormat="1" ht="15.75" customHeight="1">
      <c r="A11" s="26" t="s">
        <v>13</v>
      </c>
      <c r="B11" s="69">
        <v>3229</v>
      </c>
      <c r="C11" s="69">
        <v>2185</v>
      </c>
      <c r="D11" s="69">
        <v>1432</v>
      </c>
      <c r="E11" s="69"/>
      <c r="F11" s="69">
        <v>901</v>
      </c>
      <c r="G11" s="69"/>
      <c r="H11" s="69">
        <v>7747</v>
      </c>
      <c r="I11" s="128"/>
    </row>
    <row r="12" spans="1:9" s="26" customFormat="1" ht="15.75" customHeight="1">
      <c r="A12" s="26" t="s">
        <v>14</v>
      </c>
      <c r="B12" s="69">
        <v>3664</v>
      </c>
      <c r="C12" s="69">
        <v>2064</v>
      </c>
      <c r="D12" s="69">
        <v>2836</v>
      </c>
      <c r="E12" s="69"/>
      <c r="F12" s="69">
        <v>1467</v>
      </c>
      <c r="G12" s="69"/>
      <c r="H12" s="69">
        <v>10031</v>
      </c>
      <c r="I12" s="128"/>
    </row>
    <row r="13" spans="1:9" s="26" customFormat="1" ht="15.75" customHeight="1">
      <c r="A13" s="26" t="s">
        <v>15</v>
      </c>
      <c r="B13" s="69">
        <v>3421</v>
      </c>
      <c r="C13" s="69">
        <v>1484</v>
      </c>
      <c r="D13" s="69">
        <v>3351</v>
      </c>
      <c r="E13" s="69"/>
      <c r="F13" s="69">
        <v>1602</v>
      </c>
      <c r="G13" s="69"/>
      <c r="H13" s="69">
        <v>9858</v>
      </c>
      <c r="I13" s="128"/>
    </row>
    <row r="14" spans="1:9" s="26" customFormat="1" ht="15.75" customHeight="1">
      <c r="A14" s="26" t="s">
        <v>16</v>
      </c>
      <c r="B14" s="69">
        <v>2240</v>
      </c>
      <c r="C14" s="69">
        <v>1303</v>
      </c>
      <c r="D14" s="69">
        <v>2918</v>
      </c>
      <c r="E14" s="69"/>
      <c r="F14" s="69">
        <v>1547</v>
      </c>
      <c r="G14" s="69"/>
      <c r="H14" s="69">
        <v>8008</v>
      </c>
      <c r="I14" s="128"/>
    </row>
    <row r="15" spans="1:9" s="26" customFormat="1" ht="15.75" customHeight="1">
      <c r="A15" s="26" t="s">
        <v>17</v>
      </c>
      <c r="B15" s="69">
        <v>3543</v>
      </c>
      <c r="C15" s="69">
        <v>1338</v>
      </c>
      <c r="D15" s="69">
        <v>1552</v>
      </c>
      <c r="E15" s="69"/>
      <c r="F15" s="69">
        <v>2265</v>
      </c>
      <c r="G15" s="69"/>
      <c r="H15" s="69">
        <v>8698</v>
      </c>
      <c r="I15" s="128"/>
    </row>
    <row r="16" spans="1:9" s="26" customFormat="1" ht="15.75" customHeight="1">
      <c r="A16" s="26" t="s">
        <v>18</v>
      </c>
      <c r="B16" s="69">
        <v>3904.32</v>
      </c>
      <c r="C16" s="69">
        <v>1684.62</v>
      </c>
      <c r="D16" s="69">
        <v>2190.5830000000001</v>
      </c>
      <c r="E16" s="69"/>
      <c r="F16" s="69">
        <v>1986.1289999999999</v>
      </c>
      <c r="G16" s="69"/>
      <c r="H16" s="69">
        <v>9766</v>
      </c>
      <c r="I16" s="128"/>
    </row>
    <row r="17" spans="1:10" s="26" customFormat="1" ht="15.75" customHeight="1">
      <c r="A17" s="26" t="s">
        <v>19</v>
      </c>
      <c r="B17" s="69">
        <v>3477.373</v>
      </c>
      <c r="C17" s="69">
        <v>2760.181</v>
      </c>
      <c r="D17" s="69">
        <v>1407.394</v>
      </c>
      <c r="E17" s="69"/>
      <c r="F17" s="69">
        <v>2008.1489999999999</v>
      </c>
      <c r="G17" s="69"/>
      <c r="H17" s="69">
        <v>9653</v>
      </c>
      <c r="I17" s="128"/>
    </row>
    <row r="18" spans="1:10" s="26" customFormat="1" ht="15.75" customHeight="1">
      <c r="A18" s="26" t="s">
        <v>20</v>
      </c>
      <c r="B18" s="69">
        <v>3424</v>
      </c>
      <c r="C18" s="69">
        <v>920</v>
      </c>
      <c r="D18" s="69">
        <v>1397.5309999999999</v>
      </c>
      <c r="E18" s="69"/>
      <c r="F18" s="69">
        <v>2187.2440000000001</v>
      </c>
      <c r="G18" s="69"/>
      <c r="H18" s="69">
        <v>7929</v>
      </c>
      <c r="I18" s="128"/>
    </row>
    <row r="19" spans="1:10" s="26" customFormat="1" ht="15.75" customHeight="1">
      <c r="A19" s="26" t="s">
        <v>21</v>
      </c>
      <c r="B19" s="69">
        <v>3526</v>
      </c>
      <c r="C19" s="69">
        <v>1589.171</v>
      </c>
      <c r="D19" s="69">
        <v>1614.4780000000001</v>
      </c>
      <c r="E19" s="69"/>
      <c r="F19" s="69">
        <v>1929.575</v>
      </c>
      <c r="G19" s="69"/>
      <c r="H19" s="69">
        <v>8659</v>
      </c>
      <c r="I19" s="128"/>
    </row>
    <row r="20" spans="1:10" s="26" customFormat="1" ht="15.75" customHeight="1">
      <c r="A20" s="26" t="s">
        <v>22</v>
      </c>
      <c r="B20" s="69">
        <v>3496</v>
      </c>
      <c r="C20" s="69">
        <v>1071</v>
      </c>
      <c r="D20" s="69">
        <v>1051</v>
      </c>
      <c r="E20" s="69"/>
      <c r="F20" s="69">
        <v>2364</v>
      </c>
      <c r="G20" s="69"/>
      <c r="H20" s="69">
        <v>7982</v>
      </c>
      <c r="I20" s="128"/>
    </row>
    <row r="21" spans="1:10" s="126" customFormat="1" ht="15.75" customHeight="1">
      <c r="A21" s="126" t="s">
        <v>23</v>
      </c>
      <c r="B21" s="199">
        <v>3225</v>
      </c>
      <c r="C21" s="199">
        <v>965.35500000000002</v>
      </c>
      <c r="D21" s="199">
        <v>1449.5119999999999</v>
      </c>
      <c r="E21" s="199"/>
      <c r="F21" s="199">
        <v>1946.3810000000001</v>
      </c>
      <c r="G21" s="199"/>
      <c r="H21" s="199">
        <v>7586.2479999999996</v>
      </c>
      <c r="I21" s="129"/>
    </row>
    <row r="22" spans="1:10" s="26" customFormat="1" ht="15.75" customHeight="1">
      <c r="A22" s="26" t="s">
        <v>24</v>
      </c>
      <c r="B22" s="69">
        <v>4725.5</v>
      </c>
      <c r="C22" s="69">
        <v>1245.3979999999999</v>
      </c>
      <c r="D22" s="69">
        <v>693.678</v>
      </c>
      <c r="E22" s="69"/>
      <c r="F22" s="69">
        <v>1798.1859999999999</v>
      </c>
      <c r="G22" s="69"/>
      <c r="H22" s="69">
        <v>8462.7620000000006</v>
      </c>
      <c r="I22" s="128"/>
    </row>
    <row r="23" spans="1:10" s="126" customFormat="1" ht="15.75" customHeight="1">
      <c r="A23" s="130" t="s">
        <v>27</v>
      </c>
      <c r="B23" s="199">
        <v>3562.25</v>
      </c>
      <c r="C23" s="199">
        <v>1629.8620000000001</v>
      </c>
      <c r="D23" s="199">
        <v>419.03899999999999</v>
      </c>
      <c r="E23" s="199"/>
      <c r="F23" s="199">
        <v>1710.0429999999999</v>
      </c>
      <c r="G23" s="199"/>
      <c r="H23" s="199">
        <v>7321.1939999999995</v>
      </c>
      <c r="I23" s="129"/>
    </row>
    <row r="24" spans="1:10" s="26" customFormat="1" ht="15.75" customHeight="1">
      <c r="A24" s="26" t="s">
        <v>74</v>
      </c>
      <c r="B24" s="69">
        <v>3209.25</v>
      </c>
      <c r="C24" s="69">
        <v>1400.76</v>
      </c>
      <c r="D24" s="69">
        <v>703.21699999999998</v>
      </c>
      <c r="E24" s="69"/>
      <c r="F24" s="69">
        <v>2021.777</v>
      </c>
      <c r="G24" s="69"/>
      <c r="H24" s="69">
        <v>7335.0039999999999</v>
      </c>
      <c r="I24" s="128"/>
    </row>
    <row r="25" spans="1:10" s="26" customFormat="1" ht="15.75" customHeight="1">
      <c r="A25" s="26" t="s">
        <v>76</v>
      </c>
      <c r="B25" s="69">
        <v>3244</v>
      </c>
      <c r="C25" s="69">
        <v>1602</v>
      </c>
      <c r="D25" s="188">
        <v>1545</v>
      </c>
      <c r="E25" s="188"/>
      <c r="F25" s="188">
        <v>2356</v>
      </c>
      <c r="G25" s="188"/>
      <c r="H25" s="69">
        <v>8747</v>
      </c>
      <c r="I25" s="128"/>
    </row>
    <row r="26" spans="1:10" s="126" customFormat="1" ht="15.75" customHeight="1">
      <c r="A26" s="126" t="s">
        <v>77</v>
      </c>
      <c r="B26" s="199">
        <v>2388</v>
      </c>
      <c r="C26" s="199">
        <v>3070</v>
      </c>
      <c r="D26" s="199">
        <v>1082</v>
      </c>
      <c r="E26" s="199"/>
      <c r="F26" s="199">
        <v>2347</v>
      </c>
      <c r="G26" s="199"/>
      <c r="H26" s="199">
        <v>8887</v>
      </c>
      <c r="I26" s="129"/>
      <c r="J26" s="131"/>
    </row>
    <row r="27" spans="1:10" s="26" customFormat="1" ht="15.75" customHeight="1">
      <c r="A27" s="26" t="s">
        <v>78</v>
      </c>
      <c r="B27" s="211">
        <v>4301</v>
      </c>
      <c r="C27" s="211">
        <v>1931</v>
      </c>
      <c r="D27" s="211">
        <v>1621</v>
      </c>
      <c r="E27" s="211"/>
      <c r="F27" s="211">
        <v>2171</v>
      </c>
      <c r="G27" s="211"/>
      <c r="H27" s="69">
        <v>10024</v>
      </c>
      <c r="I27" s="128"/>
      <c r="J27" s="132"/>
    </row>
    <row r="28" spans="1:10" s="126" customFormat="1" ht="15.75" customHeight="1">
      <c r="A28" s="126" t="s">
        <v>79</v>
      </c>
      <c r="B28" s="212">
        <v>4000</v>
      </c>
      <c r="C28" s="212">
        <v>2030</v>
      </c>
      <c r="D28" s="212">
        <v>1674</v>
      </c>
      <c r="E28" s="212"/>
      <c r="F28" s="212">
        <v>2639</v>
      </c>
      <c r="G28" s="212"/>
      <c r="H28" s="199">
        <v>10343</v>
      </c>
      <c r="I28" s="129"/>
      <c r="J28" s="131"/>
    </row>
    <row r="29" spans="1:10" s="26" customFormat="1" ht="15.75" customHeight="1">
      <c r="A29" s="26" t="s">
        <v>81</v>
      </c>
      <c r="B29" s="211">
        <v>4540</v>
      </c>
      <c r="C29" s="211">
        <v>1302</v>
      </c>
      <c r="D29" s="211">
        <v>1229.942</v>
      </c>
      <c r="E29" s="211"/>
      <c r="F29" s="211">
        <v>2414</v>
      </c>
      <c r="G29" s="211"/>
      <c r="H29" s="69">
        <v>9485.9419999999991</v>
      </c>
      <c r="I29" s="128"/>
      <c r="J29" s="132"/>
    </row>
    <row r="30" spans="1:10" s="26" customFormat="1" ht="15.75" customHeight="1">
      <c r="A30" s="26" t="s">
        <v>82</v>
      </c>
      <c r="B30" s="211">
        <v>5124</v>
      </c>
      <c r="C30" s="211">
        <v>2366</v>
      </c>
      <c r="D30" s="211">
        <v>903.5</v>
      </c>
      <c r="E30" s="211"/>
      <c r="F30" s="211">
        <v>2609</v>
      </c>
      <c r="G30" s="211"/>
      <c r="H30" s="69">
        <v>11002.5</v>
      </c>
      <c r="I30" s="128"/>
      <c r="J30" s="132"/>
    </row>
    <row r="31" spans="1:10" s="126" customFormat="1" ht="15.75" customHeight="1">
      <c r="A31" s="133" t="s">
        <v>83</v>
      </c>
      <c r="B31" s="212">
        <v>5664</v>
      </c>
      <c r="C31" s="212">
        <v>2455</v>
      </c>
      <c r="D31" s="212">
        <v>993</v>
      </c>
      <c r="E31" s="212"/>
      <c r="F31" s="212">
        <v>3049</v>
      </c>
      <c r="G31" s="212"/>
      <c r="H31" s="199">
        <v>12161</v>
      </c>
      <c r="I31" s="129"/>
    </row>
    <row r="32" spans="1:10" s="26" customFormat="1" ht="15.75" customHeight="1">
      <c r="A32" s="41" t="s">
        <v>84</v>
      </c>
      <c r="B32" s="211">
        <v>7141</v>
      </c>
      <c r="C32" s="211">
        <v>3056</v>
      </c>
      <c r="D32" s="211">
        <v>1844.7439999999999</v>
      </c>
      <c r="E32" s="211"/>
      <c r="F32" s="213">
        <v>416</v>
      </c>
      <c r="G32" s="214">
        <v>2</v>
      </c>
      <c r="H32" s="69">
        <v>12457.743999999999</v>
      </c>
      <c r="I32" s="128"/>
    </row>
    <row r="33" spans="1:9" s="126" customFormat="1" ht="15.75" customHeight="1">
      <c r="A33" s="134" t="s">
        <v>85</v>
      </c>
      <c r="B33" s="212">
        <v>6406.9440000000004</v>
      </c>
      <c r="C33" s="212">
        <v>2560.2910000000002</v>
      </c>
      <c r="D33" s="212">
        <v>1787</v>
      </c>
      <c r="E33" s="212"/>
      <c r="F33" s="212">
        <v>392</v>
      </c>
      <c r="G33" s="212"/>
      <c r="H33" s="199">
        <v>11146.235000000001</v>
      </c>
      <c r="I33" s="129"/>
    </row>
    <row r="34" spans="1:9" s="26" customFormat="1" ht="15.75" customHeight="1">
      <c r="A34" s="135" t="s">
        <v>88</v>
      </c>
      <c r="B34" s="188">
        <v>7534.7359999999999</v>
      </c>
      <c r="C34" s="69">
        <v>2582</v>
      </c>
      <c r="D34" s="69">
        <v>5207.4390000000003</v>
      </c>
      <c r="E34" s="215">
        <v>3</v>
      </c>
      <c r="F34" s="216">
        <v>422.3</v>
      </c>
      <c r="G34" s="217"/>
      <c r="H34" s="218">
        <v>15746.475000000002</v>
      </c>
      <c r="I34" s="128"/>
    </row>
    <row r="35" spans="1:9" s="26" customFormat="1" ht="15.75" customHeight="1">
      <c r="A35" s="26" t="s">
        <v>90</v>
      </c>
      <c r="B35" s="188">
        <v>8709.3860000000004</v>
      </c>
      <c r="C35" s="69">
        <v>3080</v>
      </c>
      <c r="D35" s="69">
        <v>8470.2289999999994</v>
      </c>
      <c r="E35" s="215">
        <v>3</v>
      </c>
      <c r="F35" s="216">
        <v>424</v>
      </c>
      <c r="G35" s="219"/>
      <c r="H35" s="218">
        <v>20683.614999999998</v>
      </c>
      <c r="I35" s="136"/>
    </row>
    <row r="36" spans="1:9" s="126" customFormat="1" ht="15.75" customHeight="1">
      <c r="A36" s="126" t="s">
        <v>95</v>
      </c>
      <c r="B36" s="220">
        <v>7650</v>
      </c>
      <c r="C36" s="199">
        <v>3390</v>
      </c>
      <c r="D36" s="199">
        <v>7523.4030000000002</v>
      </c>
      <c r="E36" s="221">
        <v>3</v>
      </c>
      <c r="F36" s="199">
        <v>2050</v>
      </c>
      <c r="G36" s="222"/>
      <c r="H36" s="223">
        <v>20613.402999999998</v>
      </c>
      <c r="I36" s="137"/>
    </row>
    <row r="37" spans="1:9" s="26" customFormat="1" ht="15.75" customHeight="1">
      <c r="A37" s="26" t="s">
        <v>96</v>
      </c>
      <c r="B37" s="188">
        <v>12303</v>
      </c>
      <c r="C37" s="69">
        <v>3897</v>
      </c>
      <c r="D37" s="69">
        <v>15162.289000000001</v>
      </c>
      <c r="E37" s="215">
        <v>4</v>
      </c>
      <c r="F37" s="216">
        <v>2268</v>
      </c>
      <c r="G37" s="219"/>
      <c r="H37" s="218">
        <v>33630.289000000004</v>
      </c>
      <c r="I37" s="136"/>
    </row>
    <row r="38" spans="1:9" s="126" customFormat="1" ht="15.75" customHeight="1" thickBot="1">
      <c r="A38" s="126" t="s">
        <v>98</v>
      </c>
      <c r="B38" s="220">
        <v>12100</v>
      </c>
      <c r="C38" s="199">
        <v>4750</v>
      </c>
      <c r="D38" s="199">
        <v>6833.0590000000002</v>
      </c>
      <c r="E38" s="221"/>
      <c r="F38" s="199">
        <v>2643.2109999999998</v>
      </c>
      <c r="G38" s="222"/>
      <c r="H38" s="223">
        <v>26326.27</v>
      </c>
      <c r="I38" s="137"/>
    </row>
    <row r="39" spans="1:9" s="26" customFormat="1" ht="15">
      <c r="A39" s="138"/>
      <c r="B39" s="139"/>
      <c r="C39" s="139"/>
      <c r="D39" s="139"/>
      <c r="E39" s="139"/>
      <c r="F39" s="139"/>
      <c r="G39" s="139"/>
      <c r="H39" s="140" t="s">
        <v>139</v>
      </c>
      <c r="I39" s="141"/>
    </row>
    <row r="40" spans="1:9" s="26" customFormat="1" ht="15">
      <c r="A40" s="44" t="s">
        <v>191</v>
      </c>
      <c r="F40" s="29"/>
      <c r="G40" s="29"/>
      <c r="H40" s="29"/>
    </row>
    <row r="41" spans="1:9" s="26" customFormat="1" ht="15">
      <c r="A41" s="44" t="s">
        <v>86</v>
      </c>
      <c r="F41" s="29"/>
      <c r="G41" s="29"/>
      <c r="H41" s="29"/>
      <c r="I41" s="29"/>
    </row>
    <row r="42" spans="1:9" s="26" customFormat="1" ht="15">
      <c r="A42" s="33" t="s">
        <v>212</v>
      </c>
      <c r="B42" s="128"/>
      <c r="C42" s="128"/>
      <c r="D42" s="128"/>
      <c r="E42" s="128"/>
      <c r="F42" s="142"/>
      <c r="G42" s="142"/>
      <c r="H42" s="142"/>
      <c r="I42" s="142"/>
    </row>
    <row r="43" spans="1:9" s="26" customFormat="1" ht="15">
      <c r="A43" s="33" t="s">
        <v>192</v>
      </c>
      <c r="B43" s="128"/>
      <c r="C43" s="128"/>
      <c r="D43" s="128"/>
      <c r="E43" s="128"/>
      <c r="F43" s="142"/>
      <c r="G43" s="142"/>
      <c r="H43" s="142"/>
      <c r="I43" s="142"/>
    </row>
    <row r="44" spans="1:9" s="26" customFormat="1" ht="15">
      <c r="A44" s="33" t="s">
        <v>176</v>
      </c>
      <c r="B44" s="128"/>
      <c r="C44" s="128"/>
      <c r="D44" s="128"/>
      <c r="E44" s="128"/>
      <c r="F44" s="142"/>
      <c r="G44" s="142"/>
      <c r="H44" s="142"/>
      <c r="I44" s="142"/>
    </row>
    <row r="45" spans="1:9" s="26" customFormat="1" ht="35.25" customHeight="1">
      <c r="A45" s="238" t="s">
        <v>193</v>
      </c>
      <c r="B45" s="238"/>
      <c r="C45" s="238"/>
      <c r="D45" s="238"/>
      <c r="E45" s="238"/>
      <c r="F45" s="238"/>
      <c r="G45" s="238"/>
      <c r="H45" s="238"/>
      <c r="I45" s="142"/>
    </row>
    <row r="46" spans="1:9" s="26" customFormat="1" ht="15">
      <c r="A46" s="169"/>
      <c r="B46" s="169"/>
      <c r="C46" s="169"/>
      <c r="D46" s="169"/>
      <c r="E46" s="169"/>
      <c r="F46" s="169"/>
      <c r="G46" s="169"/>
      <c r="H46" s="169"/>
      <c r="I46" s="142"/>
    </row>
    <row r="47" spans="1:9" s="26" customFormat="1" ht="15">
      <c r="A47" s="29"/>
      <c r="B47" s="142"/>
      <c r="C47" s="142"/>
      <c r="D47" s="142"/>
      <c r="E47" s="142"/>
      <c r="F47" s="142"/>
      <c r="G47" s="142"/>
      <c r="H47" s="142"/>
      <c r="I47" s="142"/>
    </row>
    <row r="48" spans="1:9" s="26" customFormat="1" ht="14.25">
      <c r="F48" s="26" t="s">
        <v>26</v>
      </c>
    </row>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pans="8:10" s="26" customFormat="1" ht="14.25"/>
    <row r="66" spans="8:10" s="26" customFormat="1" ht="14.25"/>
    <row r="67" spans="8:10" s="26" customFormat="1" ht="14.25">
      <c r="H67" s="27"/>
    </row>
    <row r="68" spans="8:10" s="26" customFormat="1" ht="14.25">
      <c r="J68" s="27"/>
    </row>
    <row r="69" spans="8:10" ht="14.25">
      <c r="J69" s="206" t="s">
        <v>118</v>
      </c>
    </row>
    <row r="70" spans="8:10" ht="14.25">
      <c r="J70" s="206" t="s">
        <v>119</v>
      </c>
    </row>
    <row r="71" spans="8:10" ht="14.25">
      <c r="J71" s="27"/>
    </row>
    <row r="72" spans="8:10" ht="14.25">
      <c r="J72" s="27"/>
    </row>
  </sheetData>
  <mergeCells count="1">
    <mergeCell ref="A45:H45"/>
  </mergeCells>
  <phoneticPr fontId="0" type="noConversion"/>
  <hyperlinks>
    <hyperlink ref="J69" location="'1.3'!A1" display="Go to next page"/>
    <hyperlink ref="J70" location="Contents!A1" display="Back to contents"/>
  </hyperlinks>
  <pageMargins left="0.78740157480314965" right="0.43307086614173229" top="0.51181102362204722" bottom="0.51181102362204722" header="0.51181102362204722" footer="0.51181102362204722"/>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91"/>
  <sheetViews>
    <sheetView workbookViewId="0"/>
  </sheetViews>
  <sheetFormatPr defaultColWidth="8.1640625" defaultRowHeight="11.25"/>
  <cols>
    <col min="1" max="1" width="10.33203125" style="147" customWidth="1"/>
    <col min="2" max="2" width="8.83203125" style="147" customWidth="1"/>
    <col min="3" max="3" width="11.33203125" style="147" customWidth="1"/>
    <col min="4" max="4" width="10.6640625" style="147" customWidth="1"/>
    <col min="5" max="5" width="9" style="147" customWidth="1"/>
    <col min="6" max="6" width="8.6640625" style="147" customWidth="1"/>
    <col min="7" max="7" width="9.6640625" style="147" bestFit="1" customWidth="1"/>
    <col min="8" max="8" width="12.83203125" style="147" customWidth="1"/>
    <col min="9" max="9" width="12.33203125" style="147" customWidth="1"/>
    <col min="10" max="10" width="9.5" style="147" customWidth="1"/>
    <col min="11" max="11" width="9.1640625" style="147" customWidth="1"/>
    <col min="12" max="12" width="1" style="147" customWidth="1"/>
    <col min="13" max="13" width="12.33203125" style="147" customWidth="1"/>
    <col min="14" max="14" width="11.1640625" style="147" customWidth="1"/>
    <col min="15" max="16384" width="8.1640625" style="147"/>
  </cols>
  <sheetData>
    <row r="1" spans="1:254" ht="37.5">
      <c r="A1" s="170" t="s">
        <v>140</v>
      </c>
      <c r="B1" s="171" t="s">
        <v>108</v>
      </c>
      <c r="C1" s="144"/>
      <c r="D1" s="145"/>
      <c r="E1" s="145"/>
      <c r="F1" s="146"/>
      <c r="G1" s="146"/>
      <c r="H1" s="146"/>
    </row>
    <row r="2" spans="1:254" ht="15" thickBot="1">
      <c r="A2" s="162" t="s">
        <v>141</v>
      </c>
      <c r="B2" s="163"/>
      <c r="C2" s="163"/>
      <c r="D2" s="163"/>
      <c r="E2" s="163"/>
      <c r="F2" s="163"/>
      <c r="G2" s="163"/>
      <c r="H2" s="163"/>
      <c r="I2" s="163"/>
      <c r="J2" s="163"/>
      <c r="K2" s="163"/>
      <c r="L2" s="163"/>
      <c r="M2" s="164" t="s">
        <v>142</v>
      </c>
      <c r="N2" s="149"/>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row>
    <row r="3" spans="1:254" ht="29.25" thickBot="1">
      <c r="A3" s="165" t="s">
        <v>143</v>
      </c>
      <c r="B3" s="166"/>
      <c r="C3" s="166"/>
      <c r="D3" s="166"/>
      <c r="E3" s="166"/>
      <c r="F3" s="166"/>
      <c r="G3" s="174" t="s">
        <v>144</v>
      </c>
      <c r="H3" s="172" t="s">
        <v>196</v>
      </c>
      <c r="I3" s="172" t="s">
        <v>197</v>
      </c>
      <c r="J3" s="174" t="s">
        <v>145</v>
      </c>
      <c r="K3" s="174" t="s">
        <v>146</v>
      </c>
      <c r="L3" s="175"/>
      <c r="M3" s="165" t="s">
        <v>198</v>
      </c>
      <c r="N3" s="149"/>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row>
    <row r="4" spans="1:254" ht="22.5" customHeight="1">
      <c r="A4" s="149" t="s">
        <v>147</v>
      </c>
      <c r="G4" s="233">
        <v>5492</v>
      </c>
      <c r="H4" s="233">
        <v>233</v>
      </c>
      <c r="I4" s="233">
        <v>105</v>
      </c>
      <c r="J4" s="234" t="s">
        <v>148</v>
      </c>
      <c r="K4" s="233">
        <v>5818</v>
      </c>
      <c r="L4" s="233"/>
      <c r="M4" s="233">
        <f t="shared" ref="M4:M11" si="0">SUM(G4:K4)</f>
        <v>11648</v>
      </c>
      <c r="N4" s="149"/>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row>
    <row r="5" spans="1:254" ht="14.25">
      <c r="A5" s="149" t="s">
        <v>149</v>
      </c>
      <c r="G5" s="233">
        <v>3237</v>
      </c>
      <c r="H5" s="233">
        <v>162</v>
      </c>
      <c r="I5" s="233">
        <v>121</v>
      </c>
      <c r="J5" s="234" t="s">
        <v>148</v>
      </c>
      <c r="K5" s="233">
        <v>8134</v>
      </c>
      <c r="L5" s="233"/>
      <c r="M5" s="233">
        <f t="shared" si="0"/>
        <v>11654</v>
      </c>
      <c r="N5" s="149"/>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row>
    <row r="6" spans="1:254" ht="14.25">
      <c r="A6" s="149" t="s">
        <v>150</v>
      </c>
      <c r="G6" s="233">
        <v>1882</v>
      </c>
      <c r="H6" s="233">
        <v>165</v>
      </c>
      <c r="I6" s="233">
        <v>121</v>
      </c>
      <c r="J6" s="233">
        <v>1315</v>
      </c>
      <c r="K6" s="233">
        <v>8660</v>
      </c>
      <c r="L6" s="233"/>
      <c r="M6" s="233">
        <f t="shared" si="0"/>
        <v>12143</v>
      </c>
      <c r="N6" s="149"/>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row>
    <row r="7" spans="1:254" ht="14.25">
      <c r="A7" s="149" t="s">
        <v>151</v>
      </c>
      <c r="G7" s="233">
        <v>1882</v>
      </c>
      <c r="H7" s="233">
        <v>567</v>
      </c>
      <c r="I7" s="233">
        <v>202</v>
      </c>
      <c r="J7" s="233">
        <v>1356</v>
      </c>
      <c r="K7" s="233">
        <v>8134</v>
      </c>
      <c r="L7" s="233"/>
      <c r="M7" s="233">
        <f t="shared" si="0"/>
        <v>12141</v>
      </c>
      <c r="N7" s="149"/>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row>
    <row r="8" spans="1:254" ht="14.25">
      <c r="A8" s="149" t="s">
        <v>152</v>
      </c>
      <c r="G8" s="233">
        <v>1813</v>
      </c>
      <c r="H8" s="233">
        <v>773</v>
      </c>
      <c r="I8" s="233">
        <v>259</v>
      </c>
      <c r="J8" s="233">
        <v>1356</v>
      </c>
      <c r="K8" s="233">
        <v>8013</v>
      </c>
      <c r="L8" s="233"/>
      <c r="M8" s="233">
        <f t="shared" si="0"/>
        <v>12214</v>
      </c>
      <c r="N8" s="149"/>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row>
    <row r="9" spans="1:254" ht="14.25">
      <c r="A9" s="149" t="s">
        <v>153</v>
      </c>
      <c r="G9" s="233">
        <v>1821</v>
      </c>
      <c r="H9" s="233">
        <v>639</v>
      </c>
      <c r="I9" s="233">
        <v>259</v>
      </c>
      <c r="J9" s="233">
        <v>1303</v>
      </c>
      <c r="K9" s="233">
        <v>8126</v>
      </c>
      <c r="L9" s="233"/>
      <c r="M9" s="233">
        <f t="shared" si="0"/>
        <v>12148</v>
      </c>
      <c r="N9" s="149"/>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row>
    <row r="10" spans="1:254" ht="16.5">
      <c r="A10" s="203" t="s">
        <v>199</v>
      </c>
      <c r="G10" s="233">
        <v>1156</v>
      </c>
      <c r="H10" s="233">
        <v>1248</v>
      </c>
      <c r="I10" s="233">
        <v>330</v>
      </c>
      <c r="J10" s="233">
        <v>893</v>
      </c>
      <c r="K10" s="233">
        <v>8473</v>
      </c>
      <c r="L10" s="233"/>
      <c r="M10" s="233">
        <f t="shared" si="0"/>
        <v>12100</v>
      </c>
      <c r="N10" s="149"/>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row>
    <row r="11" spans="1:254" ht="14.25">
      <c r="A11" s="149" t="s">
        <v>156</v>
      </c>
      <c r="G11" s="233">
        <v>1270</v>
      </c>
      <c r="H11" s="233">
        <v>1380</v>
      </c>
      <c r="I11" s="233">
        <v>180</v>
      </c>
      <c r="J11" s="233">
        <v>790</v>
      </c>
      <c r="K11" s="233">
        <v>8480</v>
      </c>
      <c r="L11" s="233"/>
      <c r="M11" s="233">
        <f t="shared" si="0"/>
        <v>12100</v>
      </c>
      <c r="N11" s="149"/>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row>
    <row r="12" spans="1:254" ht="15" thickBot="1">
      <c r="A12" s="163"/>
      <c r="B12" s="163"/>
      <c r="C12" s="163"/>
      <c r="D12" s="163"/>
      <c r="E12" s="163"/>
      <c r="F12" s="163"/>
      <c r="G12" s="163"/>
      <c r="H12" s="163"/>
      <c r="I12" s="163"/>
      <c r="J12" s="163"/>
      <c r="K12" s="163"/>
      <c r="L12" s="163"/>
      <c r="M12" s="224"/>
      <c r="N12" s="149"/>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row>
    <row r="13" spans="1:254" ht="30" customHeight="1" thickBot="1">
      <c r="A13" s="149"/>
      <c r="B13" s="172" t="s">
        <v>157</v>
      </c>
      <c r="C13" s="172" t="s">
        <v>158</v>
      </c>
      <c r="D13" s="172" t="s">
        <v>144</v>
      </c>
      <c r="E13" s="172" t="s">
        <v>160</v>
      </c>
      <c r="F13" s="172" t="s">
        <v>154</v>
      </c>
      <c r="G13" s="172" t="s">
        <v>145</v>
      </c>
      <c r="H13" s="172" t="s">
        <v>161</v>
      </c>
      <c r="I13" s="172" t="s">
        <v>146</v>
      </c>
      <c r="J13" s="172" t="s">
        <v>159</v>
      </c>
      <c r="K13" s="172" t="s">
        <v>155</v>
      </c>
      <c r="L13" s="173"/>
      <c r="M13" s="225" t="s">
        <v>1</v>
      </c>
      <c r="N13" s="149"/>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row>
    <row r="14" spans="1:254" ht="18.75" customHeight="1" thickBot="1">
      <c r="A14" s="149" t="s">
        <v>200</v>
      </c>
      <c r="B14" s="151">
        <v>54</v>
      </c>
      <c r="C14" s="151">
        <v>323</v>
      </c>
      <c r="D14" s="151">
        <v>1383</v>
      </c>
      <c r="E14" s="151">
        <v>673</v>
      </c>
      <c r="F14" s="151">
        <v>2577</v>
      </c>
      <c r="G14" s="151">
        <v>335</v>
      </c>
      <c r="H14" s="151">
        <v>77</v>
      </c>
      <c r="I14" s="151">
        <v>5548</v>
      </c>
      <c r="J14" s="151">
        <v>917</v>
      </c>
      <c r="K14" s="151">
        <v>213</v>
      </c>
      <c r="L14" s="168"/>
      <c r="M14" s="226">
        <f>SUM(B14:K14)</f>
        <v>12100</v>
      </c>
      <c r="N14" s="149"/>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row>
    <row r="15" spans="1:254" ht="14.25">
      <c r="A15" s="150"/>
      <c r="B15" s="150"/>
      <c r="C15" s="153"/>
      <c r="D15" s="153"/>
      <c r="E15" s="153"/>
      <c r="F15" s="150"/>
      <c r="G15" s="150"/>
      <c r="H15" s="153"/>
      <c r="I15" s="155"/>
      <c r="J15" s="150"/>
      <c r="K15" s="150"/>
      <c r="L15" s="154"/>
      <c r="M15" s="156" t="s">
        <v>195</v>
      </c>
      <c r="N15" s="149"/>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row>
    <row r="16" spans="1:254" ht="14.25">
      <c r="A16" s="152" t="s">
        <v>201</v>
      </c>
      <c r="C16" s="157"/>
      <c r="D16" s="157"/>
      <c r="E16" s="157"/>
      <c r="F16" s="157"/>
      <c r="G16" s="157"/>
      <c r="H16" s="157"/>
      <c r="I16" s="157"/>
      <c r="J16" s="157"/>
      <c r="K16" s="152"/>
      <c r="L16" s="149"/>
      <c r="M16" s="149"/>
      <c r="N16" s="149"/>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row>
    <row r="17" spans="1:254" ht="14.25">
      <c r="A17" s="152" t="s">
        <v>202</v>
      </c>
      <c r="C17" s="157"/>
      <c r="D17" s="157"/>
      <c r="E17" s="157"/>
      <c r="F17" s="157"/>
      <c r="G17" s="157"/>
      <c r="H17" s="157"/>
      <c r="I17" s="157"/>
      <c r="J17" s="157"/>
      <c r="K17" s="152"/>
      <c r="L17" s="149"/>
      <c r="M17" s="149"/>
      <c r="N17" s="149"/>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row>
    <row r="18" spans="1:254" ht="14.25">
      <c r="A18" s="149"/>
      <c r="B18" s="149"/>
      <c r="C18" s="151"/>
      <c r="D18" s="151"/>
      <c r="E18" s="151"/>
      <c r="F18" s="151"/>
      <c r="G18" s="151"/>
      <c r="H18" s="151"/>
      <c r="I18" s="151"/>
      <c r="J18" s="151"/>
      <c r="K18" s="149"/>
      <c r="L18" s="149"/>
      <c r="M18" s="149"/>
      <c r="N18" s="149"/>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row>
    <row r="19" spans="1:254" ht="14.25">
      <c r="A19" s="149"/>
      <c r="B19" s="149"/>
      <c r="C19" s="149"/>
      <c r="D19" s="149"/>
      <c r="E19" s="149"/>
      <c r="F19" s="149"/>
      <c r="G19" s="149"/>
      <c r="H19" s="149"/>
      <c r="I19" s="149"/>
      <c r="J19" s="149"/>
      <c r="K19" s="149"/>
      <c r="L19" s="149"/>
      <c r="N19" s="143"/>
      <c r="O19" s="143"/>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row>
    <row r="20" spans="1:254" ht="14.25">
      <c r="A20" s="149"/>
      <c r="B20" s="149"/>
      <c r="C20" s="149"/>
      <c r="D20" s="149"/>
      <c r="E20" s="149"/>
      <c r="F20" s="149"/>
      <c r="G20" s="149"/>
      <c r="H20" s="149"/>
      <c r="I20" s="149"/>
      <c r="J20" s="149"/>
      <c r="K20" s="149"/>
      <c r="L20" s="149"/>
      <c r="N20" s="143"/>
      <c r="O20" s="143"/>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row>
    <row r="21" spans="1:254" ht="14.25">
      <c r="A21" s="149"/>
      <c r="B21" s="149"/>
      <c r="C21" s="149"/>
      <c r="D21" s="149"/>
      <c r="E21" s="149"/>
      <c r="F21" s="149"/>
      <c r="G21" s="149"/>
      <c r="H21" s="149"/>
      <c r="I21" s="149"/>
      <c r="J21" s="149"/>
      <c r="K21" s="149"/>
      <c r="L21" s="149"/>
      <c r="M21" s="149"/>
      <c r="N21" s="149"/>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row>
    <row r="22" spans="1:254" ht="15.95" customHeight="1">
      <c r="A22" s="149"/>
      <c r="B22" s="149"/>
      <c r="C22" s="149"/>
      <c r="D22" s="149"/>
      <c r="E22" s="149"/>
      <c r="F22" s="149"/>
      <c r="G22" s="149"/>
      <c r="H22" s="149"/>
      <c r="I22" s="149"/>
      <c r="J22" s="149"/>
      <c r="K22" s="149"/>
      <c r="L22" s="149"/>
      <c r="M22" s="149"/>
      <c r="N22" s="149"/>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row>
    <row r="23" spans="1:254" ht="15" customHeight="1">
      <c r="A23" s="149"/>
      <c r="B23" s="149"/>
      <c r="C23" s="149"/>
      <c r="D23" s="149"/>
      <c r="E23" s="149"/>
      <c r="F23" s="149"/>
      <c r="G23" s="149"/>
      <c r="H23" s="149"/>
      <c r="I23" s="149"/>
      <c r="J23" s="149"/>
      <c r="K23" s="149"/>
      <c r="L23" s="149"/>
      <c r="M23" s="149"/>
      <c r="N23" s="149"/>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row>
    <row r="24" spans="1:254" ht="14.25">
      <c r="A24" s="149"/>
      <c r="B24" s="149"/>
      <c r="C24" s="151"/>
      <c r="D24" s="151"/>
      <c r="E24" s="151"/>
      <c r="F24" s="151"/>
      <c r="G24" s="151"/>
      <c r="H24" s="151"/>
      <c r="I24" s="151"/>
      <c r="J24" s="151"/>
      <c r="K24" s="149"/>
      <c r="L24" s="149"/>
      <c r="M24" s="149"/>
      <c r="N24" s="149"/>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row>
    <row r="25" spans="1:254" ht="14.25">
      <c r="A25" s="149"/>
      <c r="B25" s="149"/>
      <c r="C25" s="151"/>
      <c r="D25" s="151"/>
      <c r="E25" s="151"/>
      <c r="F25" s="151"/>
      <c r="G25" s="151"/>
      <c r="H25" s="151"/>
      <c r="I25" s="151"/>
      <c r="J25" s="151"/>
      <c r="K25" s="149"/>
      <c r="L25" s="149"/>
      <c r="M25" s="149"/>
      <c r="N25" s="149"/>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row>
    <row r="26" spans="1:254" ht="14.25">
      <c r="A26" s="149"/>
      <c r="B26" s="149"/>
      <c r="C26" s="151"/>
      <c r="D26" s="151"/>
      <c r="E26" s="151"/>
      <c r="F26" s="151"/>
      <c r="G26" s="151"/>
      <c r="H26" s="151"/>
      <c r="I26" s="151"/>
      <c r="J26" s="151"/>
      <c r="K26" s="149"/>
      <c r="L26" s="149"/>
      <c r="M26" s="149"/>
      <c r="N26" s="149"/>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row>
    <row r="27" spans="1:254" ht="14.25">
      <c r="A27" s="149"/>
      <c r="B27" s="149"/>
      <c r="C27" s="151"/>
      <c r="D27" s="151"/>
      <c r="E27" s="151"/>
      <c r="F27" s="151"/>
      <c r="G27" s="151"/>
      <c r="H27" s="151"/>
      <c r="I27" s="151"/>
      <c r="J27" s="151"/>
      <c r="K27" s="149"/>
      <c r="L27" s="149"/>
      <c r="M27" s="149"/>
      <c r="N27" s="149"/>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row>
    <row r="28" spans="1:254" ht="14.25">
      <c r="A28" s="149"/>
      <c r="B28" s="149"/>
      <c r="C28" s="151"/>
      <c r="D28" s="151"/>
      <c r="E28" s="151"/>
      <c r="F28" s="151"/>
      <c r="G28" s="151"/>
      <c r="H28" s="151"/>
      <c r="I28" s="151"/>
      <c r="J28" s="151"/>
      <c r="K28" s="149"/>
      <c r="L28" s="149"/>
      <c r="M28" s="149"/>
      <c r="N28" s="149"/>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c r="IR28" s="148"/>
      <c r="IS28" s="148"/>
      <c r="IT28" s="148"/>
    </row>
    <row r="29" spans="1:254" ht="14.25">
      <c r="A29" s="149"/>
      <c r="B29" s="149"/>
      <c r="C29" s="151"/>
      <c r="D29" s="151"/>
      <c r="E29" s="151"/>
      <c r="F29" s="151"/>
      <c r="G29" s="151"/>
      <c r="H29" s="151"/>
      <c r="I29" s="151"/>
      <c r="J29" s="151"/>
      <c r="K29" s="149"/>
      <c r="L29" s="149"/>
      <c r="M29" s="149"/>
      <c r="N29" s="149"/>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row>
    <row r="30" spans="1:254" ht="14.25">
      <c r="A30" s="149"/>
      <c r="B30" s="149"/>
      <c r="C30" s="151"/>
      <c r="D30" s="151"/>
      <c r="E30" s="151"/>
      <c r="F30" s="151"/>
      <c r="G30" s="151"/>
      <c r="H30" s="151"/>
      <c r="I30" s="151"/>
      <c r="J30" s="151"/>
      <c r="K30" s="149"/>
      <c r="L30" s="149"/>
      <c r="M30" s="149"/>
      <c r="N30" s="149"/>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c r="IS30" s="148"/>
      <c r="IT30" s="148"/>
    </row>
    <row r="31" spans="1:254" ht="14.25">
      <c r="A31" s="149"/>
      <c r="B31" s="149"/>
      <c r="C31" s="151"/>
      <c r="D31" s="151"/>
      <c r="E31" s="151"/>
      <c r="F31" s="151"/>
      <c r="G31" s="151"/>
      <c r="H31" s="151"/>
      <c r="I31" s="151"/>
      <c r="J31" s="151"/>
      <c r="K31" s="149"/>
      <c r="L31" s="149"/>
      <c r="M31" s="149"/>
      <c r="N31" s="149"/>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row>
    <row r="32" spans="1:254" ht="14.25">
      <c r="A32" s="149"/>
      <c r="B32" s="149"/>
      <c r="C32" s="151"/>
      <c r="D32" s="151"/>
      <c r="E32" s="151"/>
      <c r="F32" s="151"/>
      <c r="G32" s="151"/>
      <c r="H32" s="151"/>
      <c r="I32" s="151"/>
      <c r="J32" s="151"/>
      <c r="K32" s="149"/>
      <c r="L32" s="149"/>
      <c r="M32" s="149"/>
      <c r="N32" s="149"/>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c r="IR32" s="148"/>
      <c r="IS32" s="148"/>
      <c r="IT32" s="148"/>
    </row>
    <row r="33" spans="1:254" ht="14.25">
      <c r="A33" s="149"/>
      <c r="B33" s="149"/>
      <c r="C33" s="151"/>
      <c r="D33" s="151"/>
      <c r="E33" s="151"/>
      <c r="F33" s="151"/>
      <c r="G33" s="151"/>
      <c r="H33" s="151"/>
      <c r="I33" s="151"/>
      <c r="J33" s="151"/>
      <c r="K33" s="149"/>
      <c r="L33" s="149"/>
      <c r="M33" s="149"/>
      <c r="N33" s="149"/>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row>
    <row r="34" spans="1:254" ht="14.25">
      <c r="A34" s="149"/>
      <c r="B34" s="149"/>
      <c r="C34" s="151"/>
      <c r="D34" s="151"/>
      <c r="E34" s="151"/>
      <c r="F34" s="151"/>
      <c r="G34" s="151"/>
      <c r="H34" s="151"/>
      <c r="I34" s="151"/>
      <c r="J34" s="151"/>
      <c r="K34" s="149"/>
      <c r="L34" s="149"/>
      <c r="M34" s="149"/>
      <c r="N34" s="149"/>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row>
    <row r="35" spans="1:254" ht="14.25">
      <c r="A35" s="149"/>
      <c r="B35" s="149"/>
      <c r="C35" s="151"/>
      <c r="D35" s="151"/>
      <c r="E35" s="151"/>
      <c r="F35" s="151"/>
      <c r="G35" s="151"/>
      <c r="H35" s="151"/>
      <c r="I35" s="151"/>
      <c r="J35" s="151"/>
      <c r="K35" s="149"/>
      <c r="L35" s="149"/>
      <c r="M35" s="149"/>
      <c r="N35" s="149"/>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row>
    <row r="36" spans="1:254" ht="14.25">
      <c r="A36" s="149"/>
      <c r="B36" s="149"/>
      <c r="C36" s="151"/>
      <c r="D36" s="151"/>
      <c r="E36" s="151"/>
      <c r="F36" s="151"/>
      <c r="G36" s="151"/>
      <c r="H36" s="151"/>
      <c r="I36" s="151"/>
      <c r="J36" s="151"/>
      <c r="K36" s="149"/>
      <c r="L36" s="149"/>
      <c r="M36" s="149"/>
      <c r="N36" s="149"/>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c r="IJ36" s="148"/>
      <c r="IK36" s="148"/>
      <c r="IL36" s="148"/>
      <c r="IM36" s="148"/>
      <c r="IN36" s="148"/>
      <c r="IO36" s="148"/>
      <c r="IP36" s="148"/>
      <c r="IQ36" s="148"/>
      <c r="IR36" s="148"/>
      <c r="IS36" s="148"/>
      <c r="IT36" s="148"/>
    </row>
    <row r="37" spans="1:254" ht="14.25">
      <c r="A37" s="149"/>
      <c r="B37" s="149"/>
      <c r="C37" s="151"/>
      <c r="D37" s="151"/>
      <c r="E37" s="151"/>
      <c r="F37" s="151"/>
      <c r="G37" s="151"/>
      <c r="H37" s="151"/>
      <c r="I37" s="151"/>
      <c r="J37" s="151"/>
      <c r="K37" s="149"/>
      <c r="L37" s="149"/>
      <c r="M37" s="149"/>
      <c r="N37" s="149"/>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c r="IJ37" s="148"/>
      <c r="IK37" s="148"/>
      <c r="IL37" s="148"/>
      <c r="IM37" s="148"/>
      <c r="IN37" s="148"/>
      <c r="IO37" s="148"/>
      <c r="IP37" s="148"/>
      <c r="IQ37" s="148"/>
      <c r="IR37" s="148"/>
      <c r="IS37" s="148"/>
      <c r="IT37" s="148"/>
    </row>
    <row r="38" spans="1:254" ht="14.25">
      <c r="A38" s="149"/>
      <c r="B38" s="149"/>
      <c r="C38" s="151"/>
      <c r="D38" s="151"/>
      <c r="E38" s="151"/>
      <c r="F38" s="151"/>
      <c r="G38" s="151"/>
      <c r="H38" s="151"/>
      <c r="I38" s="151"/>
      <c r="J38" s="151"/>
      <c r="K38" s="149"/>
      <c r="L38" s="149"/>
      <c r="M38" s="149"/>
      <c r="N38" s="149"/>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c r="IJ38" s="148"/>
      <c r="IK38" s="148"/>
      <c r="IL38" s="148"/>
      <c r="IM38" s="148"/>
      <c r="IN38" s="148"/>
      <c r="IO38" s="148"/>
      <c r="IP38" s="148"/>
      <c r="IQ38" s="148"/>
      <c r="IR38" s="148"/>
      <c r="IS38" s="148"/>
      <c r="IT38" s="148"/>
    </row>
    <row r="39" spans="1:254" ht="14.25">
      <c r="A39" s="149"/>
      <c r="B39" s="149"/>
      <c r="C39" s="151"/>
      <c r="D39" s="151"/>
      <c r="E39" s="151"/>
      <c r="F39" s="151"/>
      <c r="G39" s="151"/>
      <c r="H39" s="151"/>
      <c r="I39" s="151"/>
      <c r="J39" s="151"/>
      <c r="K39" s="149"/>
      <c r="L39" s="149"/>
      <c r="M39" s="149"/>
      <c r="N39" s="149"/>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c r="IJ39" s="148"/>
      <c r="IK39" s="148"/>
      <c r="IL39" s="148"/>
      <c r="IM39" s="148"/>
      <c r="IN39" s="148"/>
      <c r="IO39" s="148"/>
      <c r="IP39" s="148"/>
      <c r="IQ39" s="148"/>
      <c r="IR39" s="148"/>
      <c r="IS39" s="148"/>
      <c r="IT39" s="148"/>
    </row>
    <row r="40" spans="1:254" ht="14.25">
      <c r="A40" s="149"/>
      <c r="B40" s="149"/>
      <c r="C40" s="151"/>
      <c r="D40" s="151"/>
      <c r="E40" s="151"/>
      <c r="F40" s="151"/>
      <c r="G40" s="151"/>
      <c r="H40" s="151"/>
      <c r="I40" s="151"/>
      <c r="J40" s="151"/>
      <c r="K40" s="149"/>
      <c r="L40" s="149"/>
      <c r="M40" s="149"/>
      <c r="N40" s="149"/>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c r="IJ40" s="148"/>
      <c r="IK40" s="148"/>
      <c r="IL40" s="148"/>
      <c r="IM40" s="148"/>
      <c r="IN40" s="148"/>
      <c r="IO40" s="148"/>
      <c r="IP40" s="148"/>
      <c r="IQ40" s="148"/>
      <c r="IR40" s="148"/>
      <c r="IS40" s="148"/>
      <c r="IT40" s="148"/>
    </row>
    <row r="41" spans="1:254" ht="14.25">
      <c r="A41" s="149"/>
      <c r="B41" s="149"/>
      <c r="C41" s="151"/>
      <c r="D41" s="151"/>
      <c r="E41" s="151"/>
      <c r="F41" s="151"/>
      <c r="G41" s="151"/>
      <c r="H41" s="151"/>
      <c r="I41" s="151"/>
      <c r="J41" s="151"/>
      <c r="K41" s="149"/>
      <c r="L41" s="149"/>
      <c r="M41" s="149"/>
      <c r="N41" s="149"/>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c r="HM41" s="148"/>
      <c r="HN41" s="148"/>
      <c r="HO41" s="148"/>
      <c r="HP41" s="148"/>
      <c r="HQ41" s="148"/>
      <c r="HR41" s="148"/>
      <c r="HS41" s="148"/>
      <c r="HT41" s="148"/>
      <c r="HU41" s="148"/>
      <c r="HV41" s="148"/>
      <c r="HW41" s="148"/>
      <c r="HX41" s="148"/>
      <c r="HY41" s="148"/>
      <c r="HZ41" s="148"/>
      <c r="IA41" s="148"/>
      <c r="IB41" s="148"/>
      <c r="IC41" s="148"/>
      <c r="ID41" s="148"/>
      <c r="IE41" s="148"/>
      <c r="IF41" s="148"/>
      <c r="IG41" s="148"/>
      <c r="IH41" s="148"/>
      <c r="II41" s="148"/>
      <c r="IJ41" s="148"/>
      <c r="IK41" s="148"/>
      <c r="IL41" s="148"/>
      <c r="IM41" s="148"/>
      <c r="IN41" s="148"/>
      <c r="IO41" s="148"/>
      <c r="IP41" s="148"/>
      <c r="IQ41" s="148"/>
      <c r="IR41" s="148"/>
      <c r="IS41" s="148"/>
      <c r="IT41" s="148"/>
    </row>
    <row r="42" spans="1:254" ht="14.25">
      <c r="A42" s="149"/>
      <c r="B42" s="149"/>
      <c r="C42" s="151"/>
      <c r="D42" s="151"/>
      <c r="E42" s="151"/>
      <c r="F42" s="151"/>
      <c r="G42" s="151"/>
      <c r="H42" s="151"/>
      <c r="I42" s="151"/>
      <c r="J42" s="151"/>
      <c r="K42" s="149"/>
      <c r="L42" s="149"/>
      <c r="M42" s="149"/>
      <c r="N42" s="149"/>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row>
    <row r="43" spans="1:254" ht="14.25">
      <c r="A43" s="149"/>
      <c r="B43" s="149"/>
      <c r="C43" s="151"/>
      <c r="D43" s="151"/>
      <c r="E43" s="151"/>
      <c r="F43" s="151"/>
      <c r="G43" s="151"/>
      <c r="H43" s="151"/>
      <c r="I43" s="151"/>
      <c r="J43" s="151"/>
      <c r="K43" s="149"/>
      <c r="L43" s="204"/>
      <c r="M43" s="205"/>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row>
    <row r="44" spans="1:254" ht="14.25">
      <c r="A44" s="149"/>
      <c r="B44" s="149"/>
      <c r="C44" s="151"/>
      <c r="D44" s="151"/>
      <c r="E44" s="151"/>
      <c r="F44" s="151"/>
      <c r="G44" s="151"/>
      <c r="H44" s="151"/>
      <c r="I44" s="151"/>
      <c r="J44" s="151"/>
      <c r="K44" s="149"/>
      <c r="L44" s="204"/>
      <c r="M44" s="205"/>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row>
    <row r="45" spans="1:254" ht="14.25">
      <c r="A45" s="149"/>
      <c r="B45" s="149"/>
      <c r="C45" s="151"/>
      <c r="D45" s="151"/>
      <c r="E45" s="151"/>
      <c r="F45" s="151"/>
      <c r="G45" s="151"/>
      <c r="H45" s="151"/>
      <c r="I45" s="151"/>
      <c r="J45" s="151"/>
      <c r="K45" s="149"/>
      <c r="M45" s="206" t="s">
        <v>118</v>
      </c>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row>
    <row r="46" spans="1:254" ht="14.25">
      <c r="A46" s="149"/>
      <c r="B46" s="149"/>
      <c r="C46" s="151"/>
      <c r="D46" s="151"/>
      <c r="E46" s="151"/>
      <c r="F46" s="151"/>
      <c r="G46" s="151"/>
      <c r="H46" s="151"/>
      <c r="I46" s="151"/>
      <c r="J46" s="151"/>
      <c r="K46" s="149"/>
      <c r="M46" s="206" t="s">
        <v>119</v>
      </c>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row>
    <row r="47" spans="1:254" ht="14.25">
      <c r="A47" s="149"/>
      <c r="B47" s="149"/>
      <c r="C47" s="151"/>
      <c r="D47" s="151"/>
      <c r="E47" s="151"/>
      <c r="F47" s="151"/>
      <c r="G47" s="151"/>
      <c r="H47" s="151"/>
      <c r="I47" s="151"/>
      <c r="J47" s="151"/>
      <c r="K47" s="149"/>
      <c r="M47" s="204"/>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c r="HM47" s="148"/>
      <c r="HN47" s="148"/>
      <c r="HO47" s="148"/>
      <c r="HP47" s="148"/>
      <c r="HQ47" s="148"/>
      <c r="HR47" s="148"/>
      <c r="HS47" s="148"/>
      <c r="HT47" s="148"/>
      <c r="HU47" s="148"/>
      <c r="HV47" s="148"/>
      <c r="HW47" s="148"/>
      <c r="HX47" s="148"/>
      <c r="HY47" s="148"/>
      <c r="HZ47" s="148"/>
      <c r="IA47" s="148"/>
      <c r="IB47" s="148"/>
      <c r="IC47" s="148"/>
      <c r="ID47" s="148"/>
      <c r="IE47" s="148"/>
      <c r="IF47" s="148"/>
      <c r="IG47" s="148"/>
      <c r="IH47" s="148"/>
      <c r="II47" s="148"/>
      <c r="IJ47" s="148"/>
      <c r="IK47" s="148"/>
      <c r="IL47" s="148"/>
      <c r="IM47" s="148"/>
      <c r="IN47" s="148"/>
      <c r="IO47" s="148"/>
      <c r="IP47" s="148"/>
      <c r="IQ47" s="148"/>
      <c r="IR47" s="148"/>
      <c r="IS47" s="148"/>
      <c r="IT47" s="148"/>
    </row>
    <row r="48" spans="1:254" ht="14.25">
      <c r="A48" s="149"/>
      <c r="B48" s="149"/>
      <c r="C48" s="151"/>
      <c r="D48" s="151"/>
      <c r="E48" s="151"/>
      <c r="F48" s="151"/>
      <c r="G48" s="151"/>
      <c r="H48" s="151"/>
      <c r="I48" s="151"/>
      <c r="J48" s="151"/>
      <c r="K48" s="149"/>
      <c r="L48" s="204"/>
      <c r="M48" s="204"/>
      <c r="N48" s="149"/>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148"/>
    </row>
    <row r="49" spans="1:254" ht="14.25">
      <c r="A49" s="149"/>
      <c r="B49" s="158"/>
      <c r="C49" s="158"/>
      <c r="D49" s="158"/>
      <c r="E49" s="158"/>
      <c r="F49" s="158"/>
      <c r="G49" s="158"/>
      <c r="H49" s="149"/>
      <c r="I49" s="149"/>
      <c r="J49" s="151"/>
      <c r="K49" s="149"/>
      <c r="L49" s="204"/>
      <c r="M49" s="204"/>
      <c r="N49" s="149"/>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row>
    <row r="50" spans="1:254" ht="15" customHeight="1">
      <c r="A50" s="149"/>
      <c r="B50" s="158"/>
      <c r="C50" s="158"/>
      <c r="D50" s="158"/>
      <c r="E50" s="158"/>
      <c r="F50" s="158"/>
      <c r="G50" s="158"/>
      <c r="H50" s="149"/>
      <c r="I50" s="149"/>
      <c r="J50" s="151"/>
      <c r="K50" s="149"/>
      <c r="L50" s="149"/>
      <c r="M50" s="149"/>
      <c r="N50" s="149"/>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row>
    <row r="51" spans="1:254" ht="14.25">
      <c r="A51" s="149"/>
      <c r="B51" s="149"/>
      <c r="C51" s="151"/>
      <c r="D51" s="151"/>
      <c r="E51" s="151"/>
      <c r="F51" s="151"/>
      <c r="G51" s="151"/>
      <c r="H51" s="151"/>
      <c r="I51" s="151"/>
      <c r="J51" s="151"/>
      <c r="K51" s="149"/>
      <c r="L51" s="149"/>
      <c r="M51" s="149"/>
      <c r="N51" s="149"/>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row>
    <row r="52" spans="1:254" ht="14.25">
      <c r="A52" s="149"/>
      <c r="B52" s="149"/>
      <c r="C52" s="149"/>
      <c r="D52" s="149"/>
      <c r="E52" s="149"/>
      <c r="F52" s="149"/>
      <c r="G52" s="149"/>
      <c r="H52" s="149"/>
      <c r="I52" s="151"/>
      <c r="J52" s="151"/>
      <c r="K52" s="149"/>
      <c r="L52" s="149"/>
      <c r="M52" s="149"/>
      <c r="N52" s="149"/>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row>
    <row r="53" spans="1:254" ht="14.25">
      <c r="A53" s="149"/>
      <c r="B53" s="149"/>
      <c r="C53" s="149"/>
      <c r="D53" s="149"/>
      <c r="E53" s="149"/>
      <c r="F53" s="149"/>
      <c r="G53" s="149"/>
      <c r="H53" s="149"/>
      <c r="I53" s="151"/>
      <c r="J53" s="151"/>
      <c r="K53" s="149"/>
      <c r="L53" s="149"/>
      <c r="M53" s="149"/>
      <c r="N53" s="149"/>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row>
    <row r="54" spans="1:254" ht="14.25">
      <c r="A54" s="149"/>
      <c r="B54" s="149"/>
      <c r="C54" s="151"/>
      <c r="D54" s="151"/>
      <c r="E54" s="151"/>
      <c r="F54" s="151"/>
      <c r="G54" s="151"/>
      <c r="H54" s="151"/>
      <c r="I54" s="151"/>
      <c r="J54" s="151"/>
      <c r="K54" s="149"/>
      <c r="L54" s="149"/>
      <c r="M54" s="149"/>
      <c r="N54" s="149"/>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148"/>
    </row>
    <row r="55" spans="1:254" ht="14.25">
      <c r="A55" s="149"/>
      <c r="B55" s="149"/>
      <c r="C55" s="151"/>
      <c r="D55" s="151"/>
      <c r="E55" s="151"/>
      <c r="F55" s="151"/>
      <c r="G55" s="151"/>
      <c r="H55" s="151"/>
      <c r="I55" s="151"/>
      <c r="J55" s="151"/>
      <c r="K55" s="149"/>
      <c r="L55" s="149"/>
      <c r="M55" s="149"/>
      <c r="N55" s="149"/>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row>
    <row r="56" spans="1:254" ht="12.75">
      <c r="A56" s="148"/>
      <c r="B56" s="148"/>
      <c r="C56" s="159"/>
      <c r="D56" s="159"/>
      <c r="E56" s="159"/>
      <c r="F56" s="159"/>
      <c r="G56" s="159"/>
      <c r="H56" s="159"/>
      <c r="I56" s="159"/>
      <c r="J56" s="159"/>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row>
    <row r="57" spans="1:254" ht="12.75">
      <c r="A57" s="148"/>
      <c r="B57" s="148"/>
      <c r="C57" s="159"/>
      <c r="D57" s="159"/>
      <c r="E57" s="159"/>
      <c r="F57" s="159"/>
      <c r="G57" s="159"/>
      <c r="H57" s="159"/>
      <c r="I57" s="159"/>
      <c r="J57" s="159"/>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row>
    <row r="58" spans="1:254" ht="12.75">
      <c r="A58" s="148"/>
      <c r="B58" s="148"/>
      <c r="C58" s="159"/>
      <c r="D58" s="159"/>
      <c r="E58" s="159"/>
      <c r="F58" s="159"/>
      <c r="G58" s="159"/>
      <c r="H58" s="159"/>
      <c r="I58" s="159"/>
      <c r="J58" s="159"/>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c r="HM58" s="148"/>
      <c r="HN58" s="148"/>
      <c r="HO58" s="148"/>
      <c r="HP58" s="148"/>
      <c r="HQ58" s="148"/>
      <c r="HR58" s="148"/>
      <c r="HS58" s="148"/>
      <c r="HT58" s="148"/>
      <c r="HU58" s="148"/>
      <c r="HV58" s="148"/>
      <c r="HW58" s="148"/>
      <c r="HX58" s="148"/>
      <c r="HY58" s="148"/>
      <c r="HZ58" s="148"/>
      <c r="IA58" s="148"/>
      <c r="IB58" s="148"/>
      <c r="IC58" s="148"/>
      <c r="ID58" s="148"/>
      <c r="IE58" s="148"/>
      <c r="IF58" s="148"/>
      <c r="IG58" s="148"/>
      <c r="IH58" s="148"/>
      <c r="II58" s="148"/>
      <c r="IJ58" s="148"/>
      <c r="IK58" s="148"/>
      <c r="IL58" s="148"/>
      <c r="IM58" s="148"/>
      <c r="IN58" s="148"/>
      <c r="IO58" s="148"/>
      <c r="IP58" s="148"/>
      <c r="IQ58" s="148"/>
      <c r="IR58" s="148"/>
      <c r="IS58" s="148"/>
      <c r="IT58" s="148"/>
    </row>
    <row r="59" spans="1:254" ht="12.75">
      <c r="A59" s="148"/>
      <c r="B59" s="148"/>
      <c r="C59" s="159"/>
      <c r="D59" s="159"/>
      <c r="E59" s="159"/>
      <c r="F59" s="159"/>
      <c r="G59" s="159"/>
      <c r="H59" s="159"/>
      <c r="I59" s="159"/>
      <c r="J59" s="159"/>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c r="HM59" s="148"/>
      <c r="HN59" s="148"/>
      <c r="HO59" s="148"/>
      <c r="HP59" s="148"/>
      <c r="HQ59" s="148"/>
      <c r="HR59" s="148"/>
      <c r="HS59" s="148"/>
      <c r="HT59" s="148"/>
      <c r="HU59" s="148"/>
      <c r="HV59" s="148"/>
      <c r="HW59" s="148"/>
      <c r="HX59" s="148"/>
      <c r="HY59" s="148"/>
      <c r="HZ59" s="148"/>
      <c r="IA59" s="148"/>
      <c r="IB59" s="148"/>
      <c r="IC59" s="148"/>
      <c r="ID59" s="148"/>
      <c r="IE59" s="148"/>
      <c r="IF59" s="148"/>
      <c r="IG59" s="148"/>
      <c r="IH59" s="148"/>
      <c r="II59" s="148"/>
      <c r="IJ59" s="148"/>
      <c r="IK59" s="148"/>
      <c r="IL59" s="148"/>
      <c r="IM59" s="148"/>
      <c r="IN59" s="148"/>
      <c r="IO59" s="148"/>
      <c r="IP59" s="148"/>
      <c r="IQ59" s="148"/>
      <c r="IR59" s="148"/>
      <c r="IS59" s="148"/>
      <c r="IT59" s="148"/>
    </row>
    <row r="60" spans="1:254" ht="12.75">
      <c r="A60" s="148"/>
      <c r="B60" s="148"/>
      <c r="C60" s="159"/>
      <c r="D60" s="159"/>
      <c r="E60" s="159"/>
      <c r="F60" s="159"/>
      <c r="G60" s="159"/>
      <c r="H60" s="159"/>
      <c r="I60" s="159"/>
      <c r="J60" s="159"/>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c r="IP60" s="148"/>
      <c r="IQ60" s="148"/>
      <c r="IR60" s="148"/>
      <c r="IS60" s="148"/>
      <c r="IT60" s="148"/>
    </row>
    <row r="61" spans="1:254" ht="12.75">
      <c r="A61" s="148"/>
      <c r="B61" s="148"/>
      <c r="C61" s="159"/>
      <c r="D61" s="159"/>
      <c r="E61" s="159"/>
      <c r="F61" s="159"/>
      <c r="G61" s="159"/>
      <c r="H61" s="159"/>
      <c r="I61" s="159"/>
      <c r="J61" s="159"/>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row>
    <row r="62" spans="1:254" ht="12.75">
      <c r="A62" s="148"/>
      <c r="B62" s="148"/>
      <c r="C62" s="159"/>
      <c r="D62" s="159"/>
      <c r="E62" s="159"/>
      <c r="F62" s="159"/>
      <c r="G62" s="159"/>
      <c r="H62" s="159"/>
      <c r="I62" s="159"/>
      <c r="J62" s="159"/>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c r="HM62" s="148"/>
      <c r="HN62" s="148"/>
      <c r="HO62" s="148"/>
      <c r="HP62" s="148"/>
      <c r="HQ62" s="148"/>
      <c r="HR62" s="148"/>
      <c r="HS62" s="148"/>
      <c r="HT62" s="148"/>
      <c r="HU62" s="148"/>
      <c r="HV62" s="148"/>
      <c r="HW62" s="148"/>
      <c r="HX62" s="148"/>
      <c r="HY62" s="148"/>
      <c r="HZ62" s="148"/>
      <c r="IA62" s="148"/>
      <c r="IB62" s="148"/>
      <c r="IC62" s="148"/>
      <c r="ID62" s="148"/>
      <c r="IE62" s="148"/>
      <c r="IF62" s="148"/>
      <c r="IG62" s="148"/>
      <c r="IH62" s="148"/>
      <c r="II62" s="148"/>
      <c r="IJ62" s="148"/>
      <c r="IK62" s="148"/>
      <c r="IL62" s="148"/>
      <c r="IM62" s="148"/>
      <c r="IN62" s="148"/>
      <c r="IO62" s="148"/>
      <c r="IP62" s="148"/>
      <c r="IQ62" s="148"/>
      <c r="IR62" s="148"/>
      <c r="IS62" s="148"/>
      <c r="IT62" s="148"/>
    </row>
    <row r="63" spans="1:254" ht="12.75">
      <c r="A63" s="148"/>
      <c r="B63" s="148"/>
      <c r="C63" s="159"/>
      <c r="D63" s="159"/>
      <c r="E63" s="159"/>
      <c r="F63" s="159"/>
      <c r="G63" s="159"/>
      <c r="H63" s="159"/>
      <c r="I63" s="159"/>
      <c r="J63" s="159"/>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c r="HM63" s="148"/>
      <c r="HN63" s="148"/>
      <c r="HO63" s="148"/>
      <c r="HP63" s="148"/>
      <c r="HQ63" s="148"/>
      <c r="HR63" s="148"/>
      <c r="HS63" s="148"/>
      <c r="HT63" s="148"/>
      <c r="HU63" s="148"/>
      <c r="HV63" s="148"/>
      <c r="HW63" s="148"/>
      <c r="HX63" s="148"/>
      <c r="HY63" s="148"/>
      <c r="HZ63" s="148"/>
      <c r="IA63" s="148"/>
      <c r="IB63" s="148"/>
      <c r="IC63" s="148"/>
      <c r="ID63" s="148"/>
      <c r="IE63" s="148"/>
      <c r="IF63" s="148"/>
      <c r="IG63" s="148"/>
      <c r="IH63" s="148"/>
      <c r="II63" s="148"/>
      <c r="IJ63" s="148"/>
      <c r="IK63" s="148"/>
      <c r="IL63" s="148"/>
      <c r="IM63" s="148"/>
      <c r="IN63" s="148"/>
      <c r="IO63" s="148"/>
      <c r="IP63" s="148"/>
      <c r="IQ63" s="148"/>
      <c r="IR63" s="148"/>
      <c r="IS63" s="148"/>
      <c r="IT63" s="148"/>
    </row>
    <row r="64" spans="1:254">
      <c r="A64" s="160"/>
      <c r="B64" s="160"/>
      <c r="C64" s="161"/>
      <c r="D64" s="161"/>
      <c r="E64" s="161"/>
      <c r="F64" s="161"/>
      <c r="G64" s="161"/>
      <c r="H64" s="161"/>
      <c r="I64" s="161"/>
      <c r="J64" s="161"/>
    </row>
    <row r="65" spans="1:10">
      <c r="A65" s="160"/>
      <c r="B65" s="160"/>
      <c r="C65" s="161"/>
      <c r="D65" s="161"/>
      <c r="E65" s="161"/>
      <c r="F65" s="161"/>
      <c r="G65" s="161"/>
      <c r="H65" s="161"/>
      <c r="I65" s="161"/>
      <c r="J65" s="161"/>
    </row>
    <row r="66" spans="1:10">
      <c r="A66" s="160"/>
      <c r="B66" s="160"/>
      <c r="C66" s="161"/>
      <c r="D66" s="161"/>
      <c r="E66" s="161"/>
      <c r="F66" s="161"/>
      <c r="G66" s="161"/>
      <c r="H66" s="161"/>
      <c r="I66" s="161"/>
      <c r="J66" s="161"/>
    </row>
    <row r="67" spans="1:10">
      <c r="A67" s="160"/>
      <c r="B67" s="160"/>
      <c r="C67" s="161"/>
      <c r="D67" s="161"/>
      <c r="E67" s="161"/>
      <c r="F67" s="161"/>
      <c r="G67" s="161"/>
      <c r="H67" s="161"/>
      <c r="I67" s="161"/>
      <c r="J67" s="161"/>
    </row>
    <row r="68" spans="1:10">
      <c r="A68" s="160"/>
      <c r="B68" s="160"/>
      <c r="C68" s="161"/>
      <c r="D68" s="161"/>
      <c r="E68" s="161"/>
      <c r="F68" s="161"/>
      <c r="G68" s="161"/>
      <c r="H68" s="161"/>
      <c r="I68" s="161"/>
      <c r="J68" s="161"/>
    </row>
    <row r="69" spans="1:10">
      <c r="A69" s="160"/>
      <c r="B69" s="160"/>
      <c r="C69" s="161"/>
      <c r="D69" s="161"/>
      <c r="E69" s="161"/>
      <c r="F69" s="161"/>
      <c r="G69" s="161"/>
      <c r="H69" s="161"/>
      <c r="I69" s="161"/>
      <c r="J69" s="161"/>
    </row>
    <row r="70" spans="1:10">
      <c r="A70" s="160"/>
      <c r="B70" s="160"/>
      <c r="C70" s="161"/>
      <c r="D70" s="161"/>
      <c r="E70" s="161"/>
      <c r="F70" s="161"/>
      <c r="G70" s="161"/>
      <c r="H70" s="161"/>
      <c r="I70" s="161"/>
      <c r="J70" s="161"/>
    </row>
    <row r="71" spans="1:10">
      <c r="A71" s="160"/>
      <c r="B71" s="160"/>
      <c r="C71" s="161"/>
      <c r="D71" s="161"/>
      <c r="E71" s="161"/>
      <c r="F71" s="161"/>
      <c r="G71" s="161"/>
      <c r="H71" s="161"/>
      <c r="I71" s="161"/>
      <c r="J71" s="161"/>
    </row>
    <row r="72" spans="1:10">
      <c r="A72" s="160"/>
      <c r="B72" s="160"/>
      <c r="C72" s="161"/>
      <c r="D72" s="161"/>
      <c r="E72" s="161"/>
      <c r="F72" s="161"/>
      <c r="G72" s="161"/>
      <c r="H72" s="161"/>
      <c r="I72" s="161"/>
      <c r="J72" s="161"/>
    </row>
    <row r="73" spans="1:10">
      <c r="A73" s="160"/>
      <c r="B73" s="160"/>
      <c r="C73" s="161"/>
      <c r="D73" s="161"/>
      <c r="E73" s="161"/>
      <c r="F73" s="161"/>
      <c r="G73" s="161"/>
      <c r="H73" s="161"/>
      <c r="I73" s="161"/>
      <c r="J73" s="161"/>
    </row>
    <row r="74" spans="1:10">
      <c r="A74" s="160"/>
      <c r="B74" s="160"/>
      <c r="C74" s="161"/>
      <c r="D74" s="161"/>
      <c r="E74" s="161"/>
      <c r="F74" s="161"/>
      <c r="G74" s="161"/>
      <c r="H74" s="161"/>
      <c r="I74" s="161"/>
      <c r="J74" s="161"/>
    </row>
    <row r="75" spans="1:10">
      <c r="A75" s="160"/>
      <c r="B75" s="160"/>
      <c r="C75" s="161"/>
      <c r="D75" s="161"/>
      <c r="E75" s="161"/>
      <c r="F75" s="161"/>
      <c r="G75" s="161"/>
      <c r="H75" s="161"/>
      <c r="I75" s="161"/>
      <c r="J75" s="161"/>
    </row>
    <row r="76" spans="1:10">
      <c r="A76" s="160"/>
      <c r="B76" s="160"/>
      <c r="C76" s="161"/>
      <c r="D76" s="161"/>
      <c r="E76" s="161"/>
      <c r="F76" s="161"/>
      <c r="G76" s="161"/>
      <c r="H76" s="161"/>
      <c r="I76" s="161"/>
      <c r="J76" s="161"/>
    </row>
    <row r="77" spans="1:10">
      <c r="A77" s="160"/>
      <c r="B77" s="160"/>
      <c r="C77" s="161"/>
      <c r="D77" s="161"/>
      <c r="E77" s="161"/>
      <c r="F77" s="161"/>
      <c r="G77" s="161"/>
      <c r="H77" s="161"/>
      <c r="I77" s="161"/>
      <c r="J77" s="161"/>
    </row>
    <row r="78" spans="1:10">
      <c r="A78" s="160"/>
      <c r="B78" s="160"/>
      <c r="C78" s="161"/>
      <c r="D78" s="161"/>
      <c r="E78" s="161"/>
      <c r="F78" s="161"/>
      <c r="G78" s="161"/>
      <c r="H78" s="161"/>
      <c r="I78" s="161"/>
      <c r="J78" s="161"/>
    </row>
    <row r="79" spans="1:10">
      <c r="A79" s="160"/>
      <c r="B79" s="160"/>
      <c r="C79" s="161"/>
      <c r="D79" s="161"/>
      <c r="E79" s="161"/>
      <c r="F79" s="161"/>
      <c r="G79" s="161"/>
      <c r="H79" s="161"/>
      <c r="I79" s="161"/>
      <c r="J79" s="161"/>
    </row>
    <row r="80" spans="1:10">
      <c r="A80" s="160"/>
      <c r="B80" s="160"/>
      <c r="C80" s="161"/>
      <c r="D80" s="161"/>
      <c r="E80" s="161"/>
      <c r="F80" s="161"/>
      <c r="G80" s="161"/>
      <c r="H80" s="161"/>
      <c r="I80" s="161"/>
      <c r="J80" s="161"/>
    </row>
    <row r="81" spans="1:10">
      <c r="A81" s="160"/>
      <c r="B81" s="160"/>
      <c r="C81" s="161"/>
      <c r="D81" s="161"/>
      <c r="E81" s="161"/>
      <c r="F81" s="161"/>
      <c r="G81" s="161"/>
      <c r="H81" s="161"/>
      <c r="I81" s="161"/>
      <c r="J81" s="161"/>
    </row>
    <row r="82" spans="1:10">
      <c r="A82" s="160"/>
      <c r="B82" s="160"/>
      <c r="C82" s="161"/>
      <c r="D82" s="161"/>
      <c r="E82" s="161"/>
      <c r="F82" s="161"/>
      <c r="G82" s="161"/>
      <c r="H82" s="161"/>
      <c r="I82" s="161"/>
      <c r="J82" s="161"/>
    </row>
    <row r="83" spans="1:10">
      <c r="A83" s="160"/>
      <c r="B83" s="160"/>
      <c r="C83" s="161"/>
      <c r="D83" s="161"/>
      <c r="E83" s="161"/>
      <c r="F83" s="161"/>
      <c r="G83" s="161"/>
      <c r="H83" s="161"/>
      <c r="I83" s="161"/>
      <c r="J83" s="161"/>
    </row>
    <row r="84" spans="1:10">
      <c r="A84" s="160"/>
      <c r="B84" s="160"/>
      <c r="C84" s="161"/>
      <c r="D84" s="161"/>
      <c r="E84" s="161"/>
      <c r="F84" s="161"/>
      <c r="G84" s="161"/>
      <c r="H84" s="161"/>
      <c r="I84" s="161"/>
      <c r="J84" s="161"/>
    </row>
    <row r="85" spans="1:10">
      <c r="A85" s="160"/>
      <c r="B85" s="160"/>
      <c r="C85" s="161"/>
      <c r="D85" s="161"/>
      <c r="E85" s="161"/>
      <c r="F85" s="161"/>
      <c r="G85" s="161"/>
      <c r="H85" s="161"/>
      <c r="I85" s="161"/>
      <c r="J85" s="161"/>
    </row>
    <row r="86" spans="1:10">
      <c r="A86" s="160"/>
      <c r="B86" s="160"/>
      <c r="C86" s="161"/>
      <c r="D86" s="161"/>
      <c r="E86" s="161"/>
      <c r="F86" s="161"/>
      <c r="G86" s="161"/>
      <c r="H86" s="161"/>
      <c r="I86" s="161"/>
      <c r="J86" s="161"/>
    </row>
    <row r="87" spans="1:10">
      <c r="A87" s="160"/>
      <c r="B87" s="160"/>
      <c r="C87" s="161"/>
      <c r="D87" s="161"/>
      <c r="E87" s="161"/>
      <c r="F87" s="161"/>
      <c r="G87" s="161"/>
      <c r="H87" s="161"/>
      <c r="I87" s="161"/>
      <c r="J87" s="161"/>
    </row>
    <row r="88" spans="1:10">
      <c r="A88" s="160"/>
      <c r="B88" s="160"/>
      <c r="C88" s="161"/>
      <c r="D88" s="161"/>
      <c r="E88" s="161"/>
      <c r="F88" s="161"/>
      <c r="G88" s="161"/>
      <c r="H88" s="161"/>
      <c r="I88" s="161"/>
      <c r="J88" s="161"/>
    </row>
    <row r="89" spans="1:10">
      <c r="A89" s="160"/>
      <c r="B89" s="160"/>
      <c r="C89" s="161"/>
      <c r="D89" s="161"/>
      <c r="E89" s="161"/>
      <c r="F89" s="161"/>
      <c r="G89" s="161"/>
      <c r="H89" s="161"/>
      <c r="I89" s="161"/>
      <c r="J89" s="161"/>
    </row>
    <row r="90" spans="1:10">
      <c r="A90" s="160"/>
      <c r="B90" s="160"/>
      <c r="C90" s="161"/>
      <c r="D90" s="161"/>
      <c r="E90" s="161"/>
      <c r="F90" s="161"/>
      <c r="G90" s="161"/>
      <c r="H90" s="161"/>
      <c r="I90" s="161"/>
      <c r="J90" s="161"/>
    </row>
    <row r="91" spans="1:10">
      <c r="A91" s="160"/>
      <c r="B91" s="160"/>
      <c r="C91" s="161"/>
      <c r="D91" s="161"/>
      <c r="E91" s="161"/>
      <c r="F91" s="161"/>
      <c r="G91" s="161"/>
      <c r="H91" s="161"/>
      <c r="I91" s="161"/>
      <c r="J91" s="161"/>
    </row>
  </sheetData>
  <hyperlinks>
    <hyperlink ref="M45" location="'1.4'!A1" display="Go to next page"/>
    <hyperlink ref="M46" location="Contents!A1" display="Back to contents"/>
  </hyperlink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workbookViewId="0"/>
  </sheetViews>
  <sheetFormatPr defaultRowHeight="14.25"/>
  <cols>
    <col min="1" max="1" width="11.5" style="4" customWidth="1"/>
    <col min="2" max="2" width="46.83203125" style="4" customWidth="1"/>
    <col min="3" max="3" width="14.5" style="5" customWidth="1"/>
    <col min="4" max="4" width="1.5" style="109" bestFit="1" customWidth="1"/>
    <col min="5" max="5" width="14.5" style="5" customWidth="1"/>
    <col min="6" max="6" width="1.5" style="96" bestFit="1" customWidth="1"/>
    <col min="7" max="7" width="14.5" style="5" customWidth="1"/>
    <col min="8" max="8" width="1.5" style="96" bestFit="1" customWidth="1"/>
    <col min="9" max="9" width="14.5" style="6" customWidth="1"/>
    <col min="10" max="10" width="1.5" style="85" bestFit="1" customWidth="1"/>
    <col min="11" max="11" width="14.5" style="9" customWidth="1"/>
    <col min="12" max="12" width="2.1640625" style="79" customWidth="1"/>
    <col min="13" max="13" width="4.6640625" style="4" bestFit="1" customWidth="1"/>
    <col min="14" max="16384" width="9.33203125" style="4"/>
  </cols>
  <sheetData>
    <row r="1" spans="1:12" ht="37.5">
      <c r="A1" s="7">
        <v>1.4</v>
      </c>
      <c r="B1" s="8" t="s">
        <v>49</v>
      </c>
    </row>
    <row r="2" spans="1:12" ht="24" customHeight="1">
      <c r="A2" s="10"/>
      <c r="B2" s="11" t="s">
        <v>132</v>
      </c>
      <c r="C2" s="12"/>
      <c r="D2" s="110"/>
      <c r="E2" s="12"/>
      <c r="F2" s="97"/>
      <c r="G2" s="12"/>
      <c r="H2" s="97"/>
      <c r="I2" s="14"/>
      <c r="J2" s="86"/>
      <c r="K2" s="15"/>
      <c r="L2" s="80"/>
    </row>
    <row r="3" spans="1:12" s="20" customFormat="1" ht="13.5" thickBot="1">
      <c r="A3" s="16" t="s">
        <v>102</v>
      </c>
      <c r="B3" s="16"/>
      <c r="C3" s="17"/>
      <c r="D3" s="111"/>
      <c r="E3" s="17"/>
      <c r="F3" s="98"/>
      <c r="G3" s="17"/>
      <c r="H3" s="98"/>
      <c r="I3" s="18"/>
      <c r="J3" s="87"/>
      <c r="K3" s="18"/>
      <c r="L3" s="19" t="s">
        <v>50</v>
      </c>
    </row>
    <row r="4" spans="1:12" ht="15" thickBot="1">
      <c r="A4" s="21"/>
      <c r="B4" s="21"/>
      <c r="C4" s="22" t="s">
        <v>84</v>
      </c>
      <c r="D4" s="112"/>
      <c r="E4" s="23" t="s">
        <v>85</v>
      </c>
      <c r="F4" s="99"/>
      <c r="G4" s="23" t="s">
        <v>88</v>
      </c>
      <c r="H4" s="99"/>
      <c r="I4" s="23" t="s">
        <v>90</v>
      </c>
      <c r="J4" s="88"/>
      <c r="K4" s="24" t="s">
        <v>95</v>
      </c>
      <c r="L4" s="81"/>
    </row>
    <row r="5" spans="1:12" ht="15">
      <c r="A5" s="25" t="s">
        <v>51</v>
      </c>
      <c r="B5" s="26"/>
      <c r="C5" s="27"/>
      <c r="D5" s="113"/>
      <c r="E5" s="6"/>
      <c r="F5" s="100"/>
      <c r="G5" s="28"/>
      <c r="H5" s="100"/>
      <c r="I5" s="28"/>
    </row>
    <row r="6" spans="1:12">
      <c r="A6" s="26"/>
      <c r="B6" s="26" t="s">
        <v>52</v>
      </c>
      <c r="C6" s="9">
        <v>11438.498</v>
      </c>
      <c r="E6" s="9">
        <v>11718.778</v>
      </c>
      <c r="F6" s="101"/>
      <c r="G6" s="9">
        <v>11648</v>
      </c>
      <c r="H6" s="101"/>
      <c r="I6" s="9">
        <v>11967.384</v>
      </c>
      <c r="J6" s="89"/>
      <c r="K6" s="9">
        <v>13304</v>
      </c>
    </row>
    <row r="7" spans="1:12">
      <c r="A7" s="26"/>
      <c r="B7" s="26" t="s">
        <v>54</v>
      </c>
      <c r="C7" s="9">
        <v>238.40199999999999</v>
      </c>
      <c r="E7" s="9">
        <v>612.31299999999999</v>
      </c>
      <c r="F7" s="101"/>
      <c r="G7" s="9">
        <v>550.14099999999996</v>
      </c>
      <c r="H7" s="101"/>
      <c r="I7" s="9">
        <v>563.798</v>
      </c>
      <c r="J7" s="89"/>
      <c r="K7" s="9">
        <v>944.93899999999996</v>
      </c>
    </row>
    <row r="8" spans="1:12" ht="6.75" customHeight="1">
      <c r="A8" s="26"/>
      <c r="B8" s="26"/>
      <c r="C8" s="9"/>
      <c r="E8" s="9"/>
      <c r="F8" s="101"/>
      <c r="G8" s="9"/>
      <c r="H8" s="101"/>
      <c r="I8" s="9"/>
      <c r="J8" s="89"/>
    </row>
    <row r="9" spans="1:12" ht="15">
      <c r="A9" s="29" t="s">
        <v>53</v>
      </c>
      <c r="B9" s="26"/>
      <c r="C9" s="9"/>
      <c r="E9" s="9"/>
      <c r="F9" s="101"/>
      <c r="G9" s="9"/>
      <c r="H9" s="101"/>
      <c r="I9" s="9"/>
      <c r="J9" s="89"/>
    </row>
    <row r="10" spans="1:12">
      <c r="A10" s="26"/>
      <c r="B10" s="26" t="s">
        <v>54</v>
      </c>
      <c r="C10" s="9">
        <v>596.75800000000004</v>
      </c>
      <c r="E10" s="9">
        <v>1020.477</v>
      </c>
      <c r="F10" s="101"/>
      <c r="G10" s="9">
        <v>3262.1039999999998</v>
      </c>
      <c r="H10" s="101"/>
      <c r="I10" s="9">
        <v>4981.6660000000002</v>
      </c>
      <c r="J10" s="89"/>
      <c r="K10" s="9">
        <v>4315.4539999999997</v>
      </c>
    </row>
    <row r="11" spans="1:12">
      <c r="A11" s="26"/>
      <c r="B11" s="26" t="s">
        <v>55</v>
      </c>
      <c r="C11" s="9">
        <v>12698.696</v>
      </c>
      <c r="E11" s="9">
        <v>13463.852000000001</v>
      </c>
      <c r="F11" s="101"/>
      <c r="G11" s="9">
        <v>14221.478999999999</v>
      </c>
      <c r="H11" s="101"/>
      <c r="I11" s="9">
        <v>15712.166999999999</v>
      </c>
      <c r="J11" s="89"/>
      <c r="K11" s="9">
        <v>15451.919</v>
      </c>
    </row>
    <row r="12" spans="1:12">
      <c r="A12" s="26"/>
      <c r="B12" s="26" t="s">
        <v>4</v>
      </c>
      <c r="C12" s="9">
        <v>2434.2460000000001</v>
      </c>
      <c r="E12" s="9">
        <v>2809.5059999999999</v>
      </c>
      <c r="F12" s="101"/>
      <c r="G12" s="9">
        <v>2731.1219999999998</v>
      </c>
      <c r="H12" s="101"/>
      <c r="I12" s="9">
        <v>3080</v>
      </c>
      <c r="J12" s="89"/>
      <c r="K12" s="9">
        <v>3390</v>
      </c>
    </row>
    <row r="13" spans="1:12">
      <c r="A13" s="26"/>
      <c r="B13" s="26" t="s">
        <v>179</v>
      </c>
      <c r="C13" s="9">
        <v>4271.1239999999998</v>
      </c>
      <c r="E13" s="9">
        <v>2773.884</v>
      </c>
      <c r="F13" s="101"/>
      <c r="G13" s="9">
        <v>3643.0859999999998</v>
      </c>
      <c r="H13" s="101"/>
      <c r="I13" s="9">
        <v>1395.5509999999999</v>
      </c>
      <c r="J13" s="89"/>
      <c r="K13" s="9">
        <v>4027.134</v>
      </c>
    </row>
    <row r="14" spans="1:12">
      <c r="A14" s="26"/>
      <c r="B14" s="26" t="s">
        <v>97</v>
      </c>
      <c r="C14" s="9">
        <v>2853.3310000000001</v>
      </c>
      <c r="E14" s="9">
        <v>2783.2530000000002</v>
      </c>
      <c r="F14" s="101"/>
      <c r="G14" s="9">
        <v>3098.6860000000001</v>
      </c>
      <c r="H14" s="101"/>
      <c r="I14" s="9">
        <v>4511.0910000000003</v>
      </c>
      <c r="J14" s="3"/>
      <c r="K14" s="9">
        <v>6026.3270000000002</v>
      </c>
    </row>
    <row r="15" spans="1:12">
      <c r="A15" s="26"/>
      <c r="B15" s="26" t="s">
        <v>180</v>
      </c>
      <c r="C15" s="9">
        <v>597.07100000000003</v>
      </c>
      <c r="E15" s="9">
        <v>544.63300000000004</v>
      </c>
      <c r="F15" s="101"/>
      <c r="G15" s="9">
        <v>741.67100000000005</v>
      </c>
      <c r="H15" s="101"/>
      <c r="I15" s="9">
        <v>797.14400000000001</v>
      </c>
      <c r="J15" s="89"/>
      <c r="K15" s="9">
        <v>936.31500000000005</v>
      </c>
    </row>
    <row r="16" spans="1:12" ht="6.75" customHeight="1">
      <c r="A16" s="26"/>
      <c r="B16" s="26"/>
      <c r="C16" s="9"/>
      <c r="E16" s="9"/>
      <c r="F16" s="101"/>
      <c r="G16" s="9"/>
      <c r="H16" s="101"/>
      <c r="I16" s="9"/>
      <c r="J16" s="89"/>
    </row>
    <row r="17" spans="1:13" ht="15">
      <c r="A17" s="29" t="s">
        <v>56</v>
      </c>
      <c r="B17" s="26"/>
      <c r="C17" s="9">
        <v>28227.321999999996</v>
      </c>
      <c r="E17" s="9">
        <v>29070.924000000003</v>
      </c>
      <c r="F17" s="102"/>
      <c r="G17" s="9">
        <v>32215.575000000001</v>
      </c>
      <c r="H17" s="102"/>
      <c r="I17" s="9">
        <v>32392.330999999998</v>
      </c>
      <c r="J17" s="3"/>
      <c r="K17" s="9">
        <v>34470.803999999996</v>
      </c>
    </row>
    <row r="18" spans="1:13" ht="8.25" customHeight="1">
      <c r="A18" s="29"/>
      <c r="B18" s="26"/>
      <c r="C18" s="9"/>
      <c r="E18" s="9"/>
      <c r="F18" s="102"/>
      <c r="G18" s="9"/>
      <c r="H18" s="102"/>
      <c r="I18" s="9"/>
      <c r="J18" s="3"/>
    </row>
    <row r="19" spans="1:13" s="20" customFormat="1" ht="15">
      <c r="A19" s="25" t="s">
        <v>57</v>
      </c>
      <c r="B19" s="30"/>
      <c r="C19" s="31"/>
      <c r="D19" s="114"/>
      <c r="E19" s="31"/>
      <c r="F19" s="103"/>
      <c r="G19" s="31"/>
      <c r="H19" s="103"/>
      <c r="I19" s="31"/>
      <c r="J19" s="90"/>
      <c r="K19" s="31"/>
      <c r="L19" s="82"/>
    </row>
    <row r="20" spans="1:13">
      <c r="A20" s="26"/>
      <c r="B20" s="26" t="s">
        <v>58</v>
      </c>
      <c r="C20" s="9">
        <v>280.48599999999999</v>
      </c>
      <c r="E20" s="9">
        <v>261.89</v>
      </c>
      <c r="F20" s="101"/>
      <c r="G20" s="9">
        <v>213</v>
      </c>
      <c r="H20" s="101"/>
      <c r="I20" s="9">
        <v>262.89</v>
      </c>
      <c r="J20" s="89"/>
      <c r="K20" s="9">
        <v>640.89131999999995</v>
      </c>
      <c r="L20" s="3"/>
    </row>
    <row r="21" spans="1:13">
      <c r="A21" s="26"/>
      <c r="B21" s="26" t="s">
        <v>209</v>
      </c>
      <c r="C21" s="9">
        <v>426.31</v>
      </c>
      <c r="E21" s="9">
        <v>660.09</v>
      </c>
      <c r="F21" s="101"/>
      <c r="G21" s="9">
        <v>413.83</v>
      </c>
      <c r="H21" s="101"/>
      <c r="I21" s="9">
        <v>319.73599999999999</v>
      </c>
      <c r="J21" s="89"/>
      <c r="K21" s="9">
        <v>707.45799999999997</v>
      </c>
    </row>
    <row r="22" spans="1:13">
      <c r="A22" s="26"/>
      <c r="B22" s="26" t="s">
        <v>181</v>
      </c>
      <c r="C22" s="9">
        <v>14</v>
      </c>
      <c r="E22" s="9">
        <v>41.427999999999997</v>
      </c>
      <c r="F22" s="101"/>
      <c r="G22" s="9">
        <v>0</v>
      </c>
      <c r="H22" s="101"/>
      <c r="I22" s="9">
        <v>0</v>
      </c>
      <c r="J22" s="89"/>
      <c r="K22" s="9">
        <v>0</v>
      </c>
    </row>
    <row r="23" spans="1:13">
      <c r="A23" s="26"/>
      <c r="B23" s="26" t="s">
        <v>59</v>
      </c>
      <c r="C23" s="9">
        <v>6.4320000000000004</v>
      </c>
      <c r="E23" s="9">
        <v>7.9349999999999996</v>
      </c>
      <c r="F23" s="101"/>
      <c r="G23" s="9">
        <v>2.8809999999999998</v>
      </c>
      <c r="H23" s="101"/>
      <c r="I23" s="9">
        <v>9.1300000000000008</v>
      </c>
      <c r="J23" s="89"/>
      <c r="K23" s="9">
        <v>7.4249999999999998</v>
      </c>
    </row>
    <row r="24" spans="1:13">
      <c r="A24" s="26"/>
      <c r="B24" s="26" t="s">
        <v>182</v>
      </c>
      <c r="C24" s="9">
        <v>60.691000000000003</v>
      </c>
      <c r="E24" s="9">
        <v>31.12</v>
      </c>
      <c r="F24" s="101"/>
      <c r="G24" s="9">
        <v>37.448999999999998</v>
      </c>
      <c r="H24" s="101"/>
      <c r="I24" s="9">
        <v>89.432000000000002</v>
      </c>
      <c r="J24" s="89"/>
      <c r="K24" s="9">
        <v>47.027999999999999</v>
      </c>
    </row>
    <row r="25" spans="1:13">
      <c r="A25" s="26"/>
      <c r="B25" s="26" t="s">
        <v>183</v>
      </c>
      <c r="C25" s="9">
        <v>85.608000000000004</v>
      </c>
      <c r="E25" s="9">
        <v>30.654</v>
      </c>
      <c r="F25" s="101"/>
      <c r="G25" s="9">
        <v>34.143000000000001</v>
      </c>
      <c r="H25" s="101"/>
      <c r="I25" s="9">
        <v>26.158000000000001</v>
      </c>
      <c r="J25" s="89"/>
      <c r="K25" s="9">
        <v>105.89400000000001</v>
      </c>
    </row>
    <row r="26" spans="1:13" ht="6.75" customHeight="1">
      <c r="A26" s="26"/>
      <c r="B26" s="26"/>
      <c r="C26" s="9"/>
      <c r="E26" s="9"/>
      <c r="F26" s="101"/>
      <c r="G26" s="9"/>
      <c r="H26" s="101"/>
      <c r="I26" s="9"/>
      <c r="J26" s="89"/>
    </row>
    <row r="27" spans="1:13" ht="17.25">
      <c r="A27" s="29" t="s">
        <v>60</v>
      </c>
      <c r="B27" s="26"/>
      <c r="C27" s="9">
        <v>873.52700000000004</v>
      </c>
      <c r="E27" s="9">
        <v>1033.117</v>
      </c>
      <c r="F27" s="101"/>
      <c r="G27" s="9">
        <v>701.30299999999988</v>
      </c>
      <c r="H27" s="102"/>
      <c r="I27" s="9">
        <v>707.346</v>
      </c>
      <c r="J27" s="91"/>
      <c r="K27" s="9">
        <v>1508.6963199999998</v>
      </c>
      <c r="L27" s="3"/>
      <c r="M27" s="32"/>
    </row>
    <row r="28" spans="1:13" ht="8.25" customHeight="1">
      <c r="A28" s="29"/>
      <c r="B28" s="26"/>
      <c r="C28" s="9"/>
      <c r="E28" s="9"/>
      <c r="F28" s="101"/>
      <c r="G28" s="9"/>
      <c r="H28" s="102"/>
      <c r="I28" s="9"/>
      <c r="J28" s="91"/>
      <c r="M28" s="32"/>
    </row>
    <row r="29" spans="1:13" ht="15">
      <c r="A29" s="29" t="s">
        <v>211</v>
      </c>
      <c r="B29" s="26"/>
      <c r="C29" s="9">
        <v>32.378999999999998</v>
      </c>
      <c r="E29" s="9">
        <v>144.02699999999999</v>
      </c>
      <c r="F29" s="101"/>
      <c r="G29" s="9">
        <v>706.17399999999998</v>
      </c>
      <c r="H29" s="101"/>
      <c r="I29" s="9">
        <v>125.068</v>
      </c>
      <c r="J29" s="89"/>
      <c r="K29" s="9">
        <v>212.82900000000001</v>
      </c>
    </row>
    <row r="30" spans="1:13" ht="8.25" customHeight="1">
      <c r="A30" s="29"/>
      <c r="B30" s="26"/>
      <c r="C30" s="9"/>
      <c r="E30" s="9"/>
      <c r="F30" s="101"/>
      <c r="G30" s="9"/>
      <c r="H30" s="101"/>
      <c r="I30" s="9"/>
      <c r="J30" s="89"/>
    </row>
    <row r="31" spans="1:13" ht="15">
      <c r="A31" s="29" t="s">
        <v>61</v>
      </c>
      <c r="B31" s="26"/>
      <c r="C31" s="9">
        <v>29068.47</v>
      </c>
      <c r="E31" s="9">
        <v>29960.014000000003</v>
      </c>
      <c r="F31" s="102"/>
      <c r="G31" s="9">
        <v>33623.051999999996</v>
      </c>
      <c r="H31" s="102"/>
      <c r="I31" s="9">
        <v>33224.744999999995</v>
      </c>
      <c r="J31" s="3"/>
      <c r="K31" s="9">
        <v>36192.329319999997</v>
      </c>
      <c r="L31" s="3"/>
    </row>
    <row r="32" spans="1:13" ht="8.25" customHeight="1">
      <c r="A32" s="29"/>
      <c r="B32" s="26"/>
      <c r="C32" s="9"/>
      <c r="E32" s="9"/>
      <c r="F32" s="102"/>
      <c r="G32" s="9"/>
      <c r="H32" s="102"/>
      <c r="I32" s="9"/>
      <c r="J32" s="3"/>
    </row>
    <row r="33" spans="1:12" ht="15">
      <c r="A33" s="29" t="s">
        <v>62</v>
      </c>
      <c r="B33" s="26"/>
      <c r="C33" s="9"/>
      <c r="E33" s="9"/>
      <c r="F33" s="101"/>
      <c r="G33" s="9"/>
      <c r="H33" s="101"/>
      <c r="I33" s="9"/>
      <c r="J33" s="89"/>
    </row>
    <row r="34" spans="1:12">
      <c r="A34" s="26"/>
      <c r="B34" s="26" t="s">
        <v>58</v>
      </c>
      <c r="C34" s="9">
        <v>7841.5919999999996</v>
      </c>
      <c r="E34" s="9">
        <v>8271.8430000000008</v>
      </c>
      <c r="F34" s="101"/>
      <c r="G34" s="9">
        <v>7755.8209999999999</v>
      </c>
      <c r="H34" s="101"/>
      <c r="I34" s="9">
        <v>8767.4779999999992</v>
      </c>
      <c r="J34" s="89"/>
      <c r="K34" s="9">
        <v>10267.311</v>
      </c>
    </row>
    <row r="35" spans="1:12">
      <c r="A35" s="26"/>
      <c r="B35" s="26" t="s">
        <v>184</v>
      </c>
      <c r="C35" s="9">
        <v>4333.4780000000001</v>
      </c>
      <c r="E35" s="9">
        <v>5000.5060000000003</v>
      </c>
      <c r="F35" s="101"/>
      <c r="G35" s="9">
        <v>4940.0119999999997</v>
      </c>
      <c r="H35" s="101"/>
      <c r="I35" s="9">
        <v>5672.3410000000003</v>
      </c>
      <c r="J35" s="89"/>
      <c r="K35" s="9">
        <v>6027.72</v>
      </c>
    </row>
    <row r="36" spans="1:12">
      <c r="A36" s="26"/>
      <c r="B36" s="26" t="s">
        <v>185</v>
      </c>
      <c r="C36" s="9" t="s">
        <v>120</v>
      </c>
      <c r="E36" s="9" t="s">
        <v>120</v>
      </c>
      <c r="F36" s="101"/>
      <c r="G36" s="9" t="s">
        <v>120</v>
      </c>
      <c r="H36" s="101"/>
      <c r="I36" s="9" t="s">
        <v>120</v>
      </c>
      <c r="J36" s="89"/>
      <c r="K36" s="9" t="s">
        <v>120</v>
      </c>
    </row>
    <row r="37" spans="1:12">
      <c r="A37" s="26"/>
      <c r="B37" s="26" t="s">
        <v>179</v>
      </c>
      <c r="C37" s="9">
        <v>4271.1239999999998</v>
      </c>
      <c r="E37" s="9">
        <v>2773.884</v>
      </c>
      <c r="F37" s="101"/>
      <c r="G37" s="9">
        <v>3643.0859999999998</v>
      </c>
      <c r="H37" s="101"/>
      <c r="I37" s="9">
        <v>1395.5509999999999</v>
      </c>
      <c r="J37" s="89"/>
      <c r="K37" s="9">
        <v>4027.134</v>
      </c>
    </row>
    <row r="38" spans="1:12" ht="6.75" customHeight="1">
      <c r="A38" s="26"/>
      <c r="B38" s="26"/>
      <c r="C38" s="9"/>
      <c r="E38" s="9"/>
      <c r="F38" s="101"/>
      <c r="G38" s="9"/>
      <c r="H38" s="101"/>
      <c r="I38" s="9"/>
      <c r="J38" s="89"/>
    </row>
    <row r="39" spans="1:12" ht="17.25">
      <c r="A39" s="29" t="s">
        <v>63</v>
      </c>
      <c r="B39" s="26"/>
      <c r="C39" s="9">
        <v>16446.194</v>
      </c>
      <c r="E39" s="9">
        <v>16046.233000000002</v>
      </c>
      <c r="F39" s="102"/>
      <c r="G39" s="9">
        <v>16338.918999999998</v>
      </c>
      <c r="H39" s="102"/>
      <c r="I39" s="9">
        <v>15835.369999999999</v>
      </c>
      <c r="J39" s="91"/>
      <c r="K39" s="9">
        <v>20322.165000000001</v>
      </c>
    </row>
    <row r="40" spans="1:12" ht="6.75" customHeight="1">
      <c r="A40" s="29"/>
      <c r="B40" s="26"/>
      <c r="C40" s="9"/>
      <c r="E40" s="9"/>
      <c r="F40" s="102"/>
      <c r="G40" s="9"/>
      <c r="H40" s="102"/>
      <c r="I40" s="9"/>
      <c r="J40" s="91"/>
    </row>
    <row r="41" spans="1:12" ht="15">
      <c r="A41" s="29" t="s">
        <v>186</v>
      </c>
      <c r="B41" s="26"/>
      <c r="C41" s="9">
        <v>12622.276000000002</v>
      </c>
      <c r="E41" s="9">
        <v>13913.781000000001</v>
      </c>
      <c r="F41" s="101"/>
      <c r="G41" s="9">
        <v>17281</v>
      </c>
      <c r="H41" s="101"/>
      <c r="I41" s="9">
        <v>17389.374999999996</v>
      </c>
      <c r="J41" s="3"/>
      <c r="K41" s="9">
        <v>15870.164319999996</v>
      </c>
      <c r="L41" s="3"/>
    </row>
    <row r="42" spans="1:12" ht="6.75" customHeight="1">
      <c r="A42" s="29"/>
      <c r="B42" s="26"/>
      <c r="C42" s="9"/>
      <c r="E42" s="9"/>
      <c r="F42" s="101"/>
      <c r="G42" s="9"/>
      <c r="H42" s="101"/>
      <c r="I42" s="9"/>
      <c r="J42" s="3"/>
    </row>
    <row r="43" spans="1:12" ht="15">
      <c r="A43" s="29" t="s">
        <v>64</v>
      </c>
      <c r="B43" s="26"/>
      <c r="C43" s="9"/>
      <c r="E43" s="9"/>
      <c r="F43" s="101"/>
      <c r="G43" s="9"/>
      <c r="H43" s="101"/>
      <c r="I43" s="9"/>
      <c r="J43" s="89"/>
    </row>
    <row r="44" spans="1:12" ht="15">
      <c r="A44" s="34"/>
      <c r="B44" s="35" t="s">
        <v>65</v>
      </c>
      <c r="C44" s="36">
        <v>2603.0700000000002</v>
      </c>
      <c r="D44" s="115"/>
      <c r="E44" s="36">
        <v>5027.683</v>
      </c>
      <c r="F44" s="104"/>
      <c r="G44" s="36">
        <v>2540.2759999999998</v>
      </c>
      <c r="H44" s="104"/>
      <c r="I44" s="36">
        <v>3853.1170000000002</v>
      </c>
      <c r="J44" s="92"/>
      <c r="K44" s="36">
        <v>3385.0970000000002</v>
      </c>
      <c r="L44" s="83"/>
    </row>
    <row r="45" spans="1:12" ht="15">
      <c r="A45" s="29"/>
      <c r="B45" s="26" t="s">
        <v>210</v>
      </c>
      <c r="C45" s="9">
        <v>373.892</v>
      </c>
      <c r="E45" s="9">
        <v>403.63799999999998</v>
      </c>
      <c r="F45" s="101"/>
      <c r="G45" s="9">
        <v>501.24599999999998</v>
      </c>
      <c r="H45" s="101"/>
      <c r="I45" s="9">
        <v>227.571</v>
      </c>
      <c r="J45" s="89"/>
      <c r="K45" s="9">
        <v>106.322</v>
      </c>
    </row>
    <row r="46" spans="1:12" ht="6.75" customHeight="1">
      <c r="A46" s="29"/>
      <c r="B46" s="26"/>
      <c r="C46" s="9"/>
      <c r="E46" s="9"/>
      <c r="F46" s="101"/>
      <c r="G46" s="9"/>
      <c r="H46" s="101"/>
      <c r="I46" s="9"/>
      <c r="J46" s="89"/>
    </row>
    <row r="47" spans="1:12" ht="17.25">
      <c r="A47" s="29" t="s">
        <v>66</v>
      </c>
      <c r="B47" s="26"/>
      <c r="C47" s="9">
        <v>2976.962</v>
      </c>
      <c r="E47" s="9">
        <v>5431.3209999999999</v>
      </c>
      <c r="F47" s="102"/>
      <c r="G47" s="9">
        <v>3041.5219999999999</v>
      </c>
      <c r="H47" s="102"/>
      <c r="I47" s="9">
        <v>4080.6880000000001</v>
      </c>
      <c r="J47" s="91"/>
      <c r="K47" s="9">
        <v>3491.4190000000003</v>
      </c>
    </row>
    <row r="48" spans="1:12" ht="6.75" customHeight="1">
      <c r="A48" s="29"/>
      <c r="B48" s="26"/>
      <c r="C48" s="9"/>
      <c r="E48" s="9"/>
      <c r="F48" s="102"/>
      <c r="G48" s="9"/>
      <c r="H48" s="102"/>
      <c r="I48" s="9"/>
      <c r="J48" s="91"/>
    </row>
    <row r="49" spans="1:12" ht="15">
      <c r="A49" s="29" t="s">
        <v>67</v>
      </c>
      <c r="B49" s="26"/>
      <c r="C49" s="9">
        <v>15599.238000000001</v>
      </c>
      <c r="E49" s="9">
        <v>19345.101999999999</v>
      </c>
      <c r="F49" s="102"/>
      <c r="G49" s="9">
        <v>20322.522000000001</v>
      </c>
      <c r="H49" s="102"/>
      <c r="I49" s="9">
        <v>21470.062999999995</v>
      </c>
      <c r="J49" s="3"/>
      <c r="K49" s="9">
        <v>19361.583319999998</v>
      </c>
    </row>
    <row r="50" spans="1:12" ht="6.75" customHeight="1">
      <c r="A50" s="29"/>
      <c r="B50" s="26"/>
      <c r="C50" s="9"/>
      <c r="E50" s="9"/>
      <c r="F50" s="102"/>
      <c r="G50" s="9"/>
      <c r="H50" s="102"/>
      <c r="I50" s="9"/>
      <c r="J50" s="3"/>
    </row>
    <row r="51" spans="1:12" ht="15">
      <c r="A51" s="29" t="s">
        <v>68</v>
      </c>
      <c r="B51" s="26"/>
      <c r="C51" s="9">
        <v>112.389</v>
      </c>
      <c r="E51" s="9">
        <v>116.05500000000001</v>
      </c>
      <c r="F51" s="101"/>
      <c r="G51" s="9">
        <v>122.672</v>
      </c>
      <c r="H51" s="101"/>
      <c r="I51" s="9">
        <v>129.80369999999999</v>
      </c>
      <c r="J51" s="3"/>
      <c r="K51" s="9">
        <v>132.46</v>
      </c>
    </row>
    <row r="52" spans="1:12" ht="6.75" customHeight="1">
      <c r="A52" s="29"/>
      <c r="B52" s="26"/>
      <c r="C52" s="37"/>
      <c r="D52" s="116"/>
      <c r="E52" s="37"/>
      <c r="F52" s="105"/>
      <c r="G52" s="37"/>
      <c r="H52" s="105"/>
      <c r="I52" s="37"/>
      <c r="J52" s="93"/>
      <c r="K52" s="37"/>
    </row>
    <row r="53" spans="1:12" ht="15">
      <c r="A53" s="29" t="s">
        <v>87</v>
      </c>
      <c r="B53" s="26"/>
      <c r="C53" s="9">
        <v>13879.68395483544</v>
      </c>
      <c r="E53" s="9">
        <v>16668.908707078539</v>
      </c>
      <c r="F53" s="102"/>
      <c r="G53" s="9">
        <v>16566.553084648494</v>
      </c>
      <c r="H53" s="102"/>
      <c r="I53" s="9">
        <v>16540.409094656006</v>
      </c>
      <c r="J53" s="3"/>
      <c r="K53" s="9">
        <v>14616.928370828928</v>
      </c>
    </row>
    <row r="54" spans="1:12" ht="6.75" customHeight="1">
      <c r="A54" s="29"/>
      <c r="B54" s="26"/>
      <c r="C54" s="9"/>
      <c r="E54" s="9"/>
      <c r="F54" s="102"/>
      <c r="G54" s="9"/>
      <c r="H54" s="102"/>
      <c r="I54" s="9"/>
      <c r="J54" s="3"/>
    </row>
    <row r="55" spans="1:12" ht="15">
      <c r="A55" s="29" t="s">
        <v>80</v>
      </c>
      <c r="B55" s="26"/>
      <c r="C55" s="9">
        <v>4072</v>
      </c>
      <c r="D55" s="3"/>
      <c r="E55" s="9">
        <v>4030</v>
      </c>
      <c r="F55" s="3"/>
      <c r="G55" s="9">
        <v>4134</v>
      </c>
      <c r="H55" s="3"/>
      <c r="I55" s="9">
        <v>4077</v>
      </c>
      <c r="J55" s="3">
        <v>4</v>
      </c>
      <c r="K55" s="9">
        <v>4000</v>
      </c>
      <c r="L55" s="3"/>
    </row>
    <row r="56" spans="1:12" ht="6.75" customHeight="1">
      <c r="A56" s="29"/>
      <c r="B56" s="26"/>
      <c r="C56" s="9"/>
      <c r="D56" s="3"/>
      <c r="E56" s="9"/>
      <c r="F56" s="3"/>
      <c r="G56" s="9"/>
      <c r="H56" s="3"/>
      <c r="I56" s="9"/>
      <c r="J56" s="3"/>
      <c r="L56" s="3"/>
    </row>
    <row r="57" spans="1:12" ht="22.5" customHeight="1">
      <c r="A57" s="29" t="s">
        <v>189</v>
      </c>
      <c r="B57" s="26"/>
      <c r="C57" s="9">
        <v>3830.8541257367388</v>
      </c>
      <c r="E57" s="9">
        <v>4800</v>
      </c>
      <c r="F57" s="101"/>
      <c r="G57" s="9">
        <v>4915.9462989840349</v>
      </c>
      <c r="H57" s="102"/>
      <c r="I57" s="9">
        <v>5266.1425067451546</v>
      </c>
      <c r="J57" s="3"/>
      <c r="K57" s="9">
        <v>4840.3958299999995</v>
      </c>
    </row>
    <row r="58" spans="1:12" ht="22.5" customHeight="1">
      <c r="A58" s="29" t="s">
        <v>206</v>
      </c>
      <c r="B58" s="26"/>
      <c r="C58" s="9">
        <v>3409</v>
      </c>
      <c r="E58" s="9">
        <v>4136</v>
      </c>
      <c r="F58" s="101"/>
      <c r="G58" s="9">
        <v>4007</v>
      </c>
      <c r="H58" s="102"/>
      <c r="I58" s="9">
        <v>4057</v>
      </c>
      <c r="J58" s="3"/>
      <c r="K58" s="9">
        <v>3594</v>
      </c>
    </row>
    <row r="59" spans="1:12" ht="22.5" customHeight="1" thickBot="1">
      <c r="A59" s="38" t="s">
        <v>190</v>
      </c>
      <c r="B59" s="39"/>
      <c r="C59" s="40">
        <v>3100</v>
      </c>
      <c r="D59" s="117"/>
      <c r="E59" s="40">
        <v>3453</v>
      </c>
      <c r="F59" s="106"/>
      <c r="G59" s="40">
        <v>4180</v>
      </c>
      <c r="H59" s="106"/>
      <c r="I59" s="40">
        <v>4265</v>
      </c>
      <c r="J59" s="94"/>
      <c r="K59" s="40">
        <v>3967.5410799999991</v>
      </c>
      <c r="L59" s="81"/>
    </row>
    <row r="60" spans="1:12">
      <c r="B60" s="41"/>
      <c r="C60" s="42"/>
      <c r="D60" s="110"/>
      <c r="E60" s="42"/>
      <c r="F60" s="107"/>
      <c r="G60" s="42"/>
      <c r="H60" s="107"/>
      <c r="I60" s="13"/>
      <c r="J60" s="95"/>
      <c r="L60" s="43" t="s">
        <v>99</v>
      </c>
    </row>
    <row r="61" spans="1:12">
      <c r="A61" s="44" t="s">
        <v>178</v>
      </c>
      <c r="B61" s="41"/>
      <c r="C61" s="42"/>
      <c r="D61" s="110"/>
      <c r="E61" s="42"/>
      <c r="F61" s="107"/>
      <c r="G61" s="42"/>
      <c r="H61" s="107"/>
      <c r="I61" s="13"/>
      <c r="J61" s="95"/>
      <c r="K61" s="43"/>
      <c r="L61" s="80"/>
    </row>
    <row r="62" spans="1:12">
      <c r="A62" s="45" t="s">
        <v>121</v>
      </c>
      <c r="B62" s="41"/>
      <c r="C62" s="42"/>
      <c r="D62" s="110"/>
      <c r="E62" s="42"/>
      <c r="F62" s="107"/>
      <c r="G62" s="42"/>
      <c r="H62" s="107"/>
      <c r="I62" s="13"/>
      <c r="J62" s="95"/>
      <c r="K62" s="43"/>
      <c r="L62" s="80"/>
    </row>
    <row r="63" spans="1:12">
      <c r="A63" s="44" t="s">
        <v>187</v>
      </c>
      <c r="B63" s="26"/>
      <c r="C63" s="27"/>
      <c r="E63" s="27"/>
    </row>
    <row r="64" spans="1:12">
      <c r="A64" s="44" t="s">
        <v>188</v>
      </c>
      <c r="B64" s="26"/>
      <c r="C64" s="27"/>
      <c r="E64" s="27"/>
      <c r="F64" s="108"/>
      <c r="G64" s="27"/>
      <c r="H64" s="108"/>
    </row>
    <row r="65" spans="1:15">
      <c r="A65" s="45" t="s">
        <v>205</v>
      </c>
      <c r="B65" s="26"/>
      <c r="C65" s="27"/>
      <c r="E65" s="27"/>
      <c r="F65" s="108"/>
      <c r="G65" s="27"/>
      <c r="H65" s="108"/>
    </row>
    <row r="66" spans="1:15">
      <c r="A66" s="44"/>
      <c r="B66" s="26"/>
      <c r="C66" s="4"/>
      <c r="D66" s="113"/>
      <c r="E66" s="4"/>
      <c r="G66" s="4"/>
      <c r="I66" s="4"/>
      <c r="J66" s="96"/>
      <c r="K66" s="4"/>
      <c r="L66" s="207"/>
      <c r="M66" s="5"/>
      <c r="N66" s="5"/>
      <c r="O66" s="5"/>
    </row>
    <row r="67" spans="1:15" ht="13.5">
      <c r="A67" s="44"/>
      <c r="B67" s="21"/>
      <c r="C67" s="4"/>
      <c r="D67" s="113"/>
      <c r="E67" s="4"/>
      <c r="G67" s="4"/>
      <c r="I67" s="4"/>
      <c r="J67" s="96"/>
      <c r="K67" s="4"/>
      <c r="L67" s="207"/>
      <c r="M67" s="5"/>
      <c r="N67" s="5"/>
      <c r="O67" s="5"/>
    </row>
    <row r="68" spans="1:15">
      <c r="L68" s="210" t="s">
        <v>119</v>
      </c>
      <c r="M68" s="209"/>
      <c r="N68" s="209"/>
      <c r="O68" s="209"/>
    </row>
    <row r="69" spans="1:15">
      <c r="L69" s="208"/>
      <c r="M69" s="5"/>
      <c r="N69" s="5"/>
      <c r="O69" s="5"/>
    </row>
    <row r="70" spans="1:15">
      <c r="L70" s="208"/>
      <c r="M70" s="5"/>
      <c r="N70" s="5"/>
      <c r="O70" s="5"/>
    </row>
    <row r="71" spans="1:15">
      <c r="L71" s="208"/>
      <c r="M71" s="5"/>
      <c r="N71" s="5"/>
      <c r="O71" s="5"/>
    </row>
  </sheetData>
  <hyperlinks>
    <hyperlink ref="L68" location="Contents!A1" display="Back to contents"/>
  </hyperlink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D4977F3CE9A248B75ED77E219C4407" ma:contentTypeVersion="2" ma:contentTypeDescription="Create a new document." ma:contentTypeScope="" ma:versionID="6e3b28500284ab63a19fc678246a2bdd">
  <xsd:schema xmlns:xsd="http://www.w3.org/2001/XMLSchema" xmlns:xs="http://www.w3.org/2001/XMLSchema" xmlns:p="http://schemas.microsoft.com/office/2006/metadata/properties" xmlns:ns2="9b2d39f6-61fa-4e8f-a906-a49a6be860b1" targetNamespace="http://schemas.microsoft.com/office/2006/metadata/properties" ma:root="true" ma:fieldsID="2e9a624e0b8730b7e6f4db9f190dd9e9" ns2:_="">
    <xsd:import namespace="9b2d39f6-61fa-4e8f-a906-a49a6be860b1"/>
    <xsd:element name="properties">
      <xsd:complexType>
        <xsd:sequence>
          <xsd:element name="documentManagement">
            <xsd:complexType>
              <xsd:all>
                <xsd:element ref="ns2:Yearbook_x0020_Conte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d39f6-61fa-4e8f-a906-a49a6be860b1" elementFormDefault="qualified">
    <xsd:import namespace="http://schemas.microsoft.com/office/2006/documentManagement/types"/>
    <xsd:import namespace="http://schemas.microsoft.com/office/infopath/2007/PartnerControls"/>
    <xsd:element name="Yearbook_x0020_Contents" ma:index="1" nillable="true" ma:displayName="Yearbook Contents" ma:description="General&#10;Population and Vital Statistics&#10;Production&#10;Public Finance&#10;External Trade&#10;Prices, Wages and Employment&#10;Water and Climate&#10;Social&#10;Transport, Shipping and Tourism" ma:internalName="Yearbook_x0020_Contents">
      <xsd:simpleType>
        <xsd:restriction base="dms:Text">
          <xsd:maxLength value="255"/>
        </xsd:restriction>
      </xsd:simpleType>
    </xsd:element>
    <xsd:element name="Document_x0020_Type" ma:index="2" nillable="true" ma:displayName="Document Type" ma:default="Check Lists" ma:format="Dropdown" ma:internalName="Document_x0020_Type">
      <xsd:simpleType>
        <xsd:restriction base="dms:Choice">
          <xsd:enumeration value="Check Lists"/>
          <xsd:enumeration value="Calculation and Analysis Workbooks"/>
          <xsd:enumeration value="Data Input Workbooks"/>
          <xsd:enumeration value="Completed Workbooks"/>
          <xsd:enumeration value="PDF Yearbook Sections"/>
          <xsd:enumeration value="Commentaries"/>
          <xsd:enumeration value="Notes"/>
          <xsd:enumeration value="Miscellaneou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Yearbook_x0020_Contents xmlns="9b2d39f6-61fa-4e8f-a906-a49a6be860b1" xsi:nil="true"/>
    <Document_x0020_Type xmlns="9b2d39f6-61fa-4e8f-a906-a49a6be860b1">Completed Workbooks</Document_x0020_Type>
  </documentManagement>
</p:properties>
</file>

<file path=customXml/itemProps1.xml><?xml version="1.0" encoding="utf-8"?>
<ds:datastoreItem xmlns:ds="http://schemas.openxmlformats.org/officeDocument/2006/customXml" ds:itemID="{052B776A-5535-4A83-BECE-F84DB12B74FD}">
  <ds:schemaRefs>
    <ds:schemaRef ds:uri="http://schemas.microsoft.com/sharepoint/v3/contenttype/forms"/>
  </ds:schemaRefs>
</ds:datastoreItem>
</file>

<file path=customXml/itemProps2.xml><?xml version="1.0" encoding="utf-8"?>
<ds:datastoreItem xmlns:ds="http://schemas.openxmlformats.org/officeDocument/2006/customXml" ds:itemID="{83B4D64C-22B9-4A3D-A6E9-ADC02D14458E}">
  <ds:schemaRefs>
    <ds:schemaRef ds:uri="http://schemas.microsoft.com/office/2006/metadata/longProperties"/>
  </ds:schemaRefs>
</ds:datastoreItem>
</file>

<file path=customXml/itemProps3.xml><?xml version="1.0" encoding="utf-8"?>
<ds:datastoreItem xmlns:ds="http://schemas.openxmlformats.org/officeDocument/2006/customXml" ds:itemID="{D206FF64-DAFE-4F72-829F-E69173FA6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d39f6-61fa-4e8f-a906-a49a6be86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4DA5C7-8ABA-4B66-9172-AC72641E57EC}">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9b2d39f6-61fa-4e8f-a906-a49a6be860b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General</vt:lpstr>
      <vt:lpstr>Contents</vt:lpstr>
      <vt:lpstr>1.1</vt:lpstr>
      <vt:lpstr>1.2</vt:lpstr>
      <vt:lpstr>1.3</vt:lpstr>
      <vt:lpstr>1.4</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Neil Fantom</cp:lastModifiedBy>
  <cp:lastPrinted>2015-05-28T14:50:38Z</cp:lastPrinted>
  <dcterms:created xsi:type="dcterms:W3CDTF">1998-04-07T21:56:06Z</dcterms:created>
  <dcterms:modified xsi:type="dcterms:W3CDTF">2017-10-16T13:34:53Z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0x010100C30DB289647E6A4FB6D11EF529700FB3</vt:lpwstr>
  </property>
</Properties>
</file>